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5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SERVIDORDADOS\Publico\Materiais de Marketing\Elefonte\Conteúdos\2022-02-03\"/>
    </mc:Choice>
  </mc:AlternateContent>
  <xr:revisionPtr revIDLastSave="0" documentId="13_ncr:1_{BC3369CC-A8AB-4E3D-9A71-96933F28A3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struções" sheetId="6" r:id="rId1"/>
    <sheet name="Diário" sheetId="5" r:id="rId2"/>
    <sheet name="1 semestre" sheetId="7" r:id="rId3"/>
    <sheet name="2 semestre" sheetId="8" r:id="rId4"/>
    <sheet name="Mensal" sheetId="9" r:id="rId5"/>
  </sheets>
  <calcPr calcId="191029"/>
</workbook>
</file>

<file path=xl/calcChain.xml><?xml version="1.0" encoding="utf-8"?>
<calcChain xmlns="http://schemas.openxmlformats.org/spreadsheetml/2006/main">
  <c r="K36" i="9" l="1"/>
  <c r="J36" i="9"/>
  <c r="I36" i="9"/>
  <c r="H36" i="9"/>
  <c r="G36" i="9"/>
  <c r="F36" i="9"/>
  <c r="E36" i="9"/>
  <c r="D36" i="9"/>
  <c r="C36" i="9"/>
  <c r="C38" i="9" s="1"/>
  <c r="C40" i="9" s="1"/>
  <c r="E37" i="9" s="1"/>
  <c r="B36" i="9"/>
  <c r="B38" i="9" s="1"/>
  <c r="B40" i="9" s="1"/>
  <c r="D37" i="9" s="1"/>
  <c r="K32" i="9"/>
  <c r="J32" i="9"/>
  <c r="I32" i="9"/>
  <c r="H32" i="9"/>
  <c r="G32" i="9"/>
  <c r="F32" i="9"/>
  <c r="E32" i="9"/>
  <c r="D32" i="9"/>
  <c r="C32" i="9"/>
  <c r="B32" i="9"/>
  <c r="E38" i="9" l="1"/>
  <c r="E40" i="9" s="1"/>
  <c r="G37" i="9" s="1"/>
  <c r="G38" i="9" s="1"/>
  <c r="G40" i="9" s="1"/>
  <c r="I37" i="9" s="1"/>
  <c r="I38" i="9" s="1"/>
  <c r="I40" i="9" s="1"/>
  <c r="K37" i="9" s="1"/>
  <c r="K38" i="9" s="1"/>
  <c r="K40" i="9" s="1"/>
  <c r="D38" i="9"/>
  <c r="D40" i="9" s="1"/>
  <c r="F37" i="9" s="1"/>
  <c r="F38" i="9" s="1"/>
  <c r="F40" i="9" s="1"/>
  <c r="H37" i="9" s="1"/>
  <c r="H38" i="9" s="1"/>
  <c r="H40" i="9" s="1"/>
  <c r="J37" i="9" s="1"/>
  <c r="J38" i="9" s="1"/>
  <c r="J40" i="9" s="1"/>
  <c r="M36" i="8"/>
  <c r="L36" i="8"/>
  <c r="K36" i="8"/>
  <c r="J36" i="8"/>
  <c r="I36" i="8"/>
  <c r="H36" i="8"/>
  <c r="G36" i="8"/>
  <c r="F36" i="8"/>
  <c r="E36" i="8"/>
  <c r="D36" i="8"/>
  <c r="C36" i="8"/>
  <c r="C38" i="8" s="1"/>
  <c r="C40" i="8" s="1"/>
  <c r="E37" i="8" s="1"/>
  <c r="B36" i="8"/>
  <c r="B38" i="8" s="1"/>
  <c r="B40" i="8" s="1"/>
  <c r="D37" i="8" s="1"/>
  <c r="M32" i="8"/>
  <c r="L32" i="8"/>
  <c r="K32" i="8"/>
  <c r="J32" i="8"/>
  <c r="I32" i="8"/>
  <c r="H32" i="8"/>
  <c r="G32" i="8"/>
  <c r="F32" i="8"/>
  <c r="E32" i="8"/>
  <c r="D32" i="8"/>
  <c r="C32" i="8"/>
  <c r="B32" i="8"/>
  <c r="M36" i="7"/>
  <c r="L36" i="7"/>
  <c r="K36" i="7"/>
  <c r="J36" i="7"/>
  <c r="I36" i="7"/>
  <c r="H36" i="7"/>
  <c r="G36" i="7"/>
  <c r="F36" i="7"/>
  <c r="E36" i="7"/>
  <c r="D36" i="7"/>
  <c r="C36" i="7"/>
  <c r="C38" i="7" s="1"/>
  <c r="C40" i="7" s="1"/>
  <c r="E37" i="7" s="1"/>
  <c r="B36" i="7"/>
  <c r="B38" i="7" s="1"/>
  <c r="B40" i="7" s="1"/>
  <c r="D37" i="7" s="1"/>
  <c r="M32" i="7"/>
  <c r="L32" i="7"/>
  <c r="K32" i="7"/>
  <c r="J32" i="7"/>
  <c r="I32" i="7"/>
  <c r="H32" i="7"/>
  <c r="G32" i="7"/>
  <c r="F32" i="7"/>
  <c r="E32" i="7"/>
  <c r="D32" i="7"/>
  <c r="C32" i="7"/>
  <c r="B32" i="7"/>
  <c r="B32" i="5"/>
  <c r="C32" i="5"/>
  <c r="D32" i="5"/>
  <c r="E32" i="5"/>
  <c r="F32" i="5"/>
  <c r="G32" i="5"/>
  <c r="H32" i="5"/>
  <c r="I32" i="5"/>
  <c r="J32" i="5"/>
  <c r="K32" i="5"/>
  <c r="L32" i="5"/>
  <c r="M32" i="5"/>
  <c r="D38" i="8" l="1"/>
  <c r="D40" i="8" s="1"/>
  <c r="F37" i="8" s="1"/>
  <c r="F38" i="8" s="1"/>
  <c r="F40" i="8" s="1"/>
  <c r="H37" i="8" s="1"/>
  <c r="E38" i="8"/>
  <c r="E40" i="8" s="1"/>
  <c r="G37" i="8" s="1"/>
  <c r="G38" i="8" s="1"/>
  <c r="G40" i="8" s="1"/>
  <c r="I37" i="8" s="1"/>
  <c r="D38" i="7"/>
  <c r="D40" i="7" s="1"/>
  <c r="F37" i="7" s="1"/>
  <c r="F38" i="7" s="1"/>
  <c r="F40" i="7" s="1"/>
  <c r="H37" i="7" s="1"/>
  <c r="H38" i="7" s="1"/>
  <c r="H40" i="7" s="1"/>
  <c r="J37" i="7" s="1"/>
  <c r="J38" i="7" s="1"/>
  <c r="J40" i="7" s="1"/>
  <c r="L37" i="7" s="1"/>
  <c r="L38" i="7" s="1"/>
  <c r="L40" i="7" s="1"/>
  <c r="E38" i="7"/>
  <c r="E40" i="7" s="1"/>
  <c r="G37" i="7" s="1"/>
  <c r="G38" i="7" s="1"/>
  <c r="G40" i="7" s="1"/>
  <c r="I37" i="7" s="1"/>
  <c r="I38" i="7" s="1"/>
  <c r="I40" i="7" s="1"/>
  <c r="K37" i="7" s="1"/>
  <c r="K38" i="7" s="1"/>
  <c r="K40" i="7" s="1"/>
  <c r="M37" i="7" s="1"/>
  <c r="M38" i="7" s="1"/>
  <c r="M40" i="7" s="1"/>
  <c r="H38" i="8"/>
  <c r="H40" i="8" s="1"/>
  <c r="J37" i="8" s="1"/>
  <c r="J38" i="8" s="1"/>
  <c r="J40" i="8" s="1"/>
  <c r="L37" i="8" s="1"/>
  <c r="L38" i="8" s="1"/>
  <c r="L40" i="8" s="1"/>
  <c r="I38" i="8"/>
  <c r="I40" i="8" s="1"/>
  <c r="K37" i="8" s="1"/>
  <c r="K38" i="8" s="1"/>
  <c r="K40" i="8" s="1"/>
  <c r="M37" i="8" s="1"/>
  <c r="M38" i="8" s="1"/>
  <c r="M40" i="8" s="1"/>
  <c r="L36" i="5"/>
  <c r="K36" i="5"/>
  <c r="H36" i="5"/>
  <c r="G36" i="5"/>
  <c r="D36" i="5"/>
  <c r="J36" i="5"/>
  <c r="I36" i="5"/>
  <c r="B36" i="5"/>
  <c r="B38" i="5" s="1"/>
  <c r="B40" i="5" s="1"/>
  <c r="D37" i="5" s="1"/>
  <c r="E36" i="5" l="1"/>
  <c r="F36" i="5"/>
  <c r="M36" i="5"/>
  <c r="C36" i="5"/>
  <c r="C38" i="5" s="1"/>
  <c r="C40" i="5" s="1"/>
  <c r="E37" i="5" s="1"/>
  <c r="D38" i="5"/>
  <c r="D40" i="5" s="1"/>
  <c r="F37" i="5" s="1"/>
  <c r="E38" i="5" l="1"/>
  <c r="E40" i="5" s="1"/>
  <c r="G37" i="5" s="1"/>
  <c r="G38" i="5" s="1"/>
  <c r="G40" i="5" s="1"/>
  <c r="I37" i="5" s="1"/>
  <c r="I38" i="5" s="1"/>
  <c r="I40" i="5" s="1"/>
  <c r="K37" i="5" s="1"/>
  <c r="K38" i="5" s="1"/>
  <c r="K40" i="5" s="1"/>
  <c r="M37" i="5" s="1"/>
  <c r="M38" i="5" s="1"/>
  <c r="M40" i="5" s="1"/>
  <c r="F38" i="5"/>
  <c r="F40" i="5" s="1"/>
  <c r="H37" i="5" s="1"/>
  <c r="H38" i="5" s="1"/>
  <c r="H40" i="5" s="1"/>
  <c r="J37" i="5" s="1"/>
  <c r="J38" i="5" s="1"/>
  <c r="J40" i="5" s="1"/>
  <c r="L37" i="5" s="1"/>
  <c r="L38" i="5" s="1"/>
  <c r="L40" i="5" s="1"/>
</calcChain>
</file>

<file path=xl/sharedStrings.xml><?xml version="1.0" encoding="utf-8"?>
<sst xmlns="http://schemas.openxmlformats.org/spreadsheetml/2006/main" count="275" uniqueCount="83">
  <si>
    <t>Planilha de Fluxo de Caixa Diário</t>
  </si>
  <si>
    <t>Total</t>
  </si>
  <si>
    <t>Tipos - SAÍDAS</t>
  </si>
  <si>
    <t>Fornecedores</t>
  </si>
  <si>
    <t>FGTS</t>
  </si>
  <si>
    <t>Despesas diversas</t>
  </si>
  <si>
    <t>Previsão Segunda</t>
  </si>
  <si>
    <t>Realizado Segunda</t>
  </si>
  <si>
    <t>Previsão Terça</t>
  </si>
  <si>
    <t>Realizado Terça</t>
  </si>
  <si>
    <t>Previsão Quarta</t>
  </si>
  <si>
    <t>Realizado Quarta</t>
  </si>
  <si>
    <t>Previsão Quinta</t>
  </si>
  <si>
    <t>Realizado Quinta</t>
  </si>
  <si>
    <t>Previsão Sexta</t>
  </si>
  <si>
    <t>Realizado Sexta</t>
  </si>
  <si>
    <t>Previsão Sábado</t>
  </si>
  <si>
    <t>Realizado Sábado</t>
  </si>
  <si>
    <t>ENTRADA</t>
  </si>
  <si>
    <t>Cirurgia</t>
  </si>
  <si>
    <t>Consulta</t>
  </si>
  <si>
    <t>Vacina</t>
  </si>
  <si>
    <t>Internação 24h</t>
  </si>
  <si>
    <t>Farmácia</t>
  </si>
  <si>
    <t>Exames</t>
  </si>
  <si>
    <t>Folhas de pagamento</t>
  </si>
  <si>
    <t>INSS</t>
  </si>
  <si>
    <t>Manutenção elétrica</t>
  </si>
  <si>
    <t>Encargos bancários</t>
  </si>
  <si>
    <t>Material de expediente</t>
  </si>
  <si>
    <t>Material de limpeza</t>
  </si>
  <si>
    <t>Informática</t>
  </si>
  <si>
    <t>Contabilidade</t>
  </si>
  <si>
    <t>Água</t>
  </si>
  <si>
    <t>Internet</t>
  </si>
  <si>
    <t>Luz</t>
  </si>
  <si>
    <t>SIMPLES</t>
  </si>
  <si>
    <t>TOTAL</t>
  </si>
  <si>
    <t>Empréstimo</t>
  </si>
  <si>
    <t>Previsão  Semana 1</t>
  </si>
  <si>
    <t xml:space="preserve">Realizado Semana 1 </t>
  </si>
  <si>
    <t>Previsão  Semana 2</t>
  </si>
  <si>
    <t>Realizado Semana 2</t>
  </si>
  <si>
    <t>Previsão Semana 3</t>
  </si>
  <si>
    <t>Realizado Semana 3</t>
  </si>
  <si>
    <t>Previsão Semana 4</t>
  </si>
  <si>
    <t>Realizado Semana 4</t>
  </si>
  <si>
    <t>Previsão Semana 5</t>
  </si>
  <si>
    <t>Realizado Semana 5</t>
  </si>
  <si>
    <t xml:space="preserve">Previsão Julho </t>
  </si>
  <si>
    <t xml:space="preserve">Realizado Julho </t>
  </si>
  <si>
    <t>Previsão Agosto</t>
  </si>
  <si>
    <t>Realizado Agosto</t>
  </si>
  <si>
    <t>Previsão Setembro</t>
  </si>
  <si>
    <t>Realizado Setembro</t>
  </si>
  <si>
    <t>Previsão Outubro</t>
  </si>
  <si>
    <t>Realizado Outubro</t>
  </si>
  <si>
    <t>Previsão Novembro</t>
  </si>
  <si>
    <t>Realizado Novembro</t>
  </si>
  <si>
    <t>Previsão Dezembro</t>
  </si>
  <si>
    <t>Realizado Dezembro</t>
  </si>
  <si>
    <t>Previsão Janeiro</t>
  </si>
  <si>
    <t>Realizado Janeiro</t>
  </si>
  <si>
    <t>Previsão Fevereiro</t>
  </si>
  <si>
    <t>Realizado Fevereiro</t>
  </si>
  <si>
    <t>Previsão Março</t>
  </si>
  <si>
    <t>Realizado Março</t>
  </si>
  <si>
    <t>Previsão    Abril</t>
  </si>
  <si>
    <t>Realizado Abril</t>
  </si>
  <si>
    <t>Previsão   Maio</t>
  </si>
  <si>
    <t>Realizado Maio</t>
  </si>
  <si>
    <t>Previsão Junho</t>
  </si>
  <si>
    <t>Realizado Junho</t>
  </si>
  <si>
    <t>Saldo Final</t>
  </si>
  <si>
    <t/>
  </si>
  <si>
    <t>Planilha de Fluxo de Caixa Semestral</t>
  </si>
  <si>
    <t>Planilha de Fluxo de Caixa Mensal</t>
  </si>
  <si>
    <t>Vale-Transporte</t>
  </si>
  <si>
    <t>1. (ENTRADAS - SAÍDAS)</t>
  </si>
  <si>
    <t>2. SALDO ANTERIOR</t>
  </si>
  <si>
    <t>4. NECESSIDADE EMPRÉSTIMOS</t>
  </si>
  <si>
    <t>5. SALDO FINAL (3 + 4)</t>
  </si>
  <si>
    <t>3. SALDO ACUMULADO (1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</si>
</sst>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 x14ac:knownFonts="1">
    <font>
      <sz val="10"/>
      <color rgb="FF000000"/>
      <name val="Arial"/>
    </font>
    <font>
      <b/>
      <sz val="18"/>
      <color rgb="FF00AFF0"/>
      <name val="Montserrat"/>
    </font>
    <font>
      <b/>
      <sz val="18"/>
      <color rgb="FF2687E9"/>
      <name val="Montserrat"/>
    </font>
    <font>
      <sz val="11"/>
      <color theme="1"/>
      <name val="Montserrat"/>
    </font>
    <font>
      <sz val="11"/>
      <color rgb="FF00AFF0"/>
      <name val="Montserrat"/>
    </font>
    <font>
      <sz val="10"/>
      <color rgb="FF385A7B"/>
      <name val="Montserrat"/>
    </font>
    <font>
      <b/>
      <sz val="10"/>
      <color theme="0"/>
      <name val="Montserrat"/>
    </font>
    <font>
      <sz val="10"/>
      <color theme="0"/>
      <name val="Montserrat"/>
    </font>
    <font>
      <sz val="10"/>
      <color theme="1"/>
      <name val="Calibri"/>
    </font>
    <font>
      <b/>
      <u/>
      <sz val="13"/>
      <color rgb="FF1155CC"/>
      <name val="Montserrat"/>
    </font>
    <font>
      <i/>
      <sz val="10"/>
      <color theme="1"/>
      <name val="Montserrat"/>
    </font>
    <font>
      <sz val="10"/>
      <color theme="1"/>
      <name val="Montserrat"/>
    </font>
    <font>
      <sz val="10"/>
      <name val="Calibri"/>
    </font>
    <font>
      <b/>
      <sz val="18"/>
      <color rgb="FF2687E9"/>
      <name val="Arial"/>
    </font>
    <font>
      <sz val="10"/>
      <color rgb="FF385A7B"/>
      <name val="Montserrat"/>
      <family val="3"/>
    </font>
    <font>
      <sz val="10"/>
      <color rgb="FFFFFFFF"/>
      <name val="Montserrat"/>
      <family val="3"/>
    </font>
    <font>
      <sz val="10"/>
      <color theme="0"/>
      <name val="Montserrat"/>
      <family val="3"/>
    </font>
    <font>
      <b/>
      <sz val="10"/>
      <color rgb="FF385A7B"/>
      <name val="Montserrat"/>
      <family val="3"/>
    </font>
    <font>
      <sz val="10"/>
      <color rgb="FF000000"/>
      <name val="Arial"/>
      <family val="2"/>
    </font>
    <font>
      <sz val="10"/>
      <name val="Montserrat"/>
      <family val="3"/>
    </font>
    <font>
      <b/>
      <sz val="10"/>
      <name val="Montserrat"/>
      <family val="3"/>
    </font>
    <font>
      <b/>
      <sz val="18"/>
      <color theme="0"/>
      <name val="Montserrat"/>
      <family val="3"/>
    </font>
    <font>
      <sz val="10"/>
      <color theme="0"/>
      <name val="Arial"/>
      <family val="2"/>
    </font>
    <font>
      <sz val="10"/>
      <name val="Arial"/>
      <family val="2"/>
    </font>
    <font>
      <b/>
      <sz val="18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sz val="20"/>
      <color theme="7" tint="-0.249977111117893"/>
      <name val="Arial"/>
      <family val="2"/>
    </font>
    <font>
      <sz val="11"/>
      <color theme="1"/>
      <name val="Montserrat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-0.249977111117893"/>
        <bgColor rgb="FF00AFF0"/>
      </patternFill>
    </fill>
    <fill>
      <patternFill patternType="solid">
        <fgColor theme="7" tint="0.39997558519241921"/>
        <bgColor rgb="FFC6E2A1"/>
      </patternFill>
    </fill>
    <fill>
      <patternFill patternType="solid">
        <fgColor theme="7" tint="0.79998168889431442"/>
        <bgColor rgb="FFE7F8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1EAB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/>
    <xf numFmtId="0" fontId="6" fillId="3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/>
    </xf>
    <xf numFmtId="4" fontId="5" fillId="5" borderId="2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7" borderId="2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left" vertical="center"/>
    </xf>
    <xf numFmtId="4" fontId="5" fillId="6" borderId="0" xfId="0" applyNumberFormat="1" applyFont="1" applyFill="1" applyAlignment="1">
      <alignment vertical="center"/>
    </xf>
    <xf numFmtId="4" fontId="14" fillId="6" borderId="0" xfId="0" applyNumberFormat="1" applyFont="1" applyFill="1" applyAlignment="1">
      <alignment vertical="center"/>
    </xf>
    <xf numFmtId="0" fontId="18" fillId="6" borderId="0" xfId="0" applyFont="1" applyFill="1" applyAlignment="1"/>
    <xf numFmtId="0" fontId="0" fillId="6" borderId="0" xfId="0" applyFont="1" applyFill="1" applyAlignment="1"/>
    <xf numFmtId="0" fontId="0" fillId="0" borderId="0" xfId="0" applyFont="1" applyFill="1" applyAlignment="1"/>
    <xf numFmtId="0" fontId="3" fillId="0" borderId="0" xfId="0" applyFont="1" applyFill="1"/>
    <xf numFmtId="0" fontId="15" fillId="3" borderId="0" xfId="0" applyFont="1" applyFill="1" applyAlignment="1">
      <alignment horizontal="left" vertical="center"/>
    </xf>
    <xf numFmtId="4" fontId="19" fillId="6" borderId="0" xfId="0" applyNumberFormat="1" applyFont="1" applyFill="1" applyAlignment="1">
      <alignment vertical="center"/>
    </xf>
    <xf numFmtId="0" fontId="18" fillId="10" borderId="0" xfId="0" applyFont="1" applyFill="1" applyAlignment="1"/>
    <xf numFmtId="0" fontId="0" fillId="10" borderId="0" xfId="0" applyFont="1" applyFill="1" applyAlignment="1"/>
    <xf numFmtId="16" fontId="3" fillId="0" borderId="0" xfId="0" applyNumberFormat="1" applyFont="1"/>
    <xf numFmtId="0" fontId="0" fillId="0" borderId="0" xfId="0" applyFont="1" applyAlignment="1"/>
    <xf numFmtId="0" fontId="23" fillId="6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0" fontId="27" fillId="0" borderId="0" xfId="0" quotePrefix="1" applyFont="1"/>
    <xf numFmtId="0" fontId="24" fillId="2" borderId="0" xfId="0" applyFont="1" applyFill="1" applyAlignment="1">
      <alignment horizontal="center" vertical="center" wrapText="1"/>
    </xf>
    <xf numFmtId="0" fontId="25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1" fillId="9" borderId="0" xfId="0" applyFont="1" applyFill="1" applyAlignment="1">
      <alignment horizontal="center" vertical="center" wrapText="1"/>
    </xf>
    <xf numFmtId="0" fontId="22" fillId="8" borderId="0" xfId="0" applyFont="1" applyFill="1" applyAlignment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ill>
        <patternFill patternType="solid">
          <fgColor rgb="FF00AFF0"/>
          <bgColor rgb="FF60497A"/>
        </patternFill>
      </fill>
    </dxf>
    <dxf>
      <fill>
        <patternFill patternType="solid">
          <fgColor rgb="FF00AFF0"/>
          <bgColor rgb="FF60497A"/>
        </patternFill>
      </fill>
    </dxf>
    <dxf>
      <fill>
        <patternFill patternType="solid">
          <fgColor rgb="FF00AFF0"/>
          <bgColor theme="7" tint="-0.249977111117893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ill>
        <patternFill patternType="solid">
          <fgColor rgb="FF00AFF0"/>
          <bgColor rgb="FF60497A"/>
        </patternFill>
      </fill>
    </dxf>
    <dxf>
      <fill>
        <patternFill patternType="solid">
          <fgColor rgb="FF00AFF0"/>
          <bgColor rgb="FF60497A"/>
        </patternFill>
      </fill>
    </dxf>
    <dxf>
      <fill>
        <patternFill patternType="solid">
          <fgColor rgb="FF00AFF0"/>
          <bgColor theme="7" tint="-0.249977111117893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color theme="0"/>
        <name val="Montserrat"/>
      </font>
      <fill>
        <patternFill patternType="solid">
          <fgColor rgb="FF00AFF0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ill>
        <patternFill patternType="solid">
          <fgColor rgb="FF00AFF0"/>
          <bgColor rgb="FF60497A"/>
        </patternFill>
      </fill>
    </dxf>
    <dxf>
      <fill>
        <patternFill patternType="solid">
          <fgColor rgb="FF00AFF0"/>
          <bgColor rgb="FF60497A"/>
        </patternFill>
      </fill>
    </dxf>
    <dxf>
      <fill>
        <patternFill patternType="solid">
          <fgColor rgb="FF00AFF0"/>
          <bgColor theme="7" tint="-0.249977111117893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Montserrat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ill>
        <patternFill patternType="solid">
          <fgColor rgb="FF00AFF0"/>
          <bgColor theme="7" tint="-0.249977111117893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E8EDF9"/>
          <bgColor rgb="FFE8EDF9"/>
        </patternFill>
      </fill>
    </dxf>
    <dxf>
      <fill>
        <patternFill patternType="solid">
          <fgColor rgb="FFF6F8FB"/>
          <bgColor rgb="FFF6F8FB"/>
        </patternFill>
      </fill>
    </dxf>
    <dxf>
      <fill>
        <patternFill patternType="solid">
          <fgColor rgb="FF4983BB"/>
          <bgColor rgb="FF4983BB"/>
        </patternFill>
      </fill>
    </dxf>
  </dxfs>
  <tableStyles count="11">
    <tableStyle name="1º Semestre-style" pivot="0" count="4" xr9:uid="{00000000-0011-0000-FFFF-FFFF00000000}">
      <tableStyleElement type="headerRow" dxfId="198"/>
      <tableStyleElement type="totalRow" dxfId="197"/>
      <tableStyleElement type="firstRowStripe" dxfId="196"/>
      <tableStyleElement type="secondRowStripe" dxfId="195"/>
    </tableStyle>
    <tableStyle name="1º Semestre-style 2" pivot="0" count="4" xr9:uid="{00000000-0011-0000-FFFF-FFFF01000000}">
      <tableStyleElement type="headerRow" dxfId="194"/>
      <tableStyleElement type="totalRow" dxfId="193"/>
      <tableStyleElement type="firstRowStripe" dxfId="192"/>
      <tableStyleElement type="secondRowStripe" dxfId="191"/>
    </tableStyle>
    <tableStyle name="2º Semestre-style" pivot="0" count="4" xr9:uid="{00000000-0011-0000-FFFF-FFFF02000000}">
      <tableStyleElement type="headerRow" dxfId="190"/>
      <tableStyleElement type="totalRow" dxfId="189"/>
      <tableStyleElement type="firstRowStripe" dxfId="188"/>
      <tableStyleElement type="secondRowStripe" dxfId="187"/>
    </tableStyle>
    <tableStyle name="2º Semestre-style 2" pivot="0" count="4" xr9:uid="{00000000-0011-0000-FFFF-FFFF03000000}">
      <tableStyleElement type="headerRow" dxfId="186"/>
      <tableStyleElement type="totalRow" dxfId="185"/>
      <tableStyleElement type="firstRowStripe" dxfId="184"/>
      <tableStyleElement type="secondRowStripe" dxfId="183"/>
    </tableStyle>
    <tableStyle name="Mensal-style" pivot="0" count="4" xr9:uid="{00000000-0011-0000-FFFF-FFFF04000000}">
      <tableStyleElement type="headerRow" dxfId="182"/>
      <tableStyleElement type="totalRow" dxfId="181"/>
      <tableStyleElement type="firstRowStripe" dxfId="180"/>
      <tableStyleElement type="secondRowStripe" dxfId="179"/>
    </tableStyle>
    <tableStyle name="Mensal-style 2" pivot="0" count="4" xr9:uid="{00000000-0011-0000-FFFF-FFFF05000000}">
      <tableStyleElement type="headerRow" dxfId="178"/>
      <tableStyleElement type="totalRow" dxfId="177"/>
      <tableStyleElement type="firstRowStripe" dxfId="176"/>
      <tableStyleElement type="secondRowStripe" dxfId="175"/>
    </tableStyle>
    <tableStyle name="Cadastros-style" pivot="0" count="3" xr9:uid="{00000000-0011-0000-FFFF-FFFF06000000}">
      <tableStyleElement type="headerRow" dxfId="174"/>
      <tableStyleElement type="firstRowStripe" dxfId="173"/>
      <tableStyleElement type="secondRowStripe" dxfId="172"/>
    </tableStyle>
    <tableStyle name="Cadastros-style 2" pivot="0" count="3" xr9:uid="{00000000-0011-0000-FFFF-FFFF07000000}">
      <tableStyleElement type="headerRow" dxfId="171"/>
      <tableStyleElement type="firstRowStripe" dxfId="170"/>
      <tableStyleElement type="secondRowStripe" dxfId="169"/>
    </tableStyle>
    <tableStyle name="Diário-style" pivot="0" count="3" xr9:uid="{00000000-0011-0000-FFFF-FFFF08000000}">
      <tableStyleElement type="headerRow" dxfId="168"/>
      <tableStyleElement type="firstRowStripe" dxfId="167"/>
      <tableStyleElement type="secondRowStripe" dxfId="166"/>
    </tableStyle>
    <tableStyle name="Diário-style 2" pivot="0" count="4" xr9:uid="{00000000-0011-0000-FFFF-FFFF09000000}">
      <tableStyleElement type="headerRow" dxfId="165"/>
      <tableStyleElement type="totalRow" dxfId="164"/>
      <tableStyleElement type="firstRowStripe" dxfId="163"/>
      <tableStyleElement type="secondRowStripe" dxfId="162"/>
    </tableStyle>
    <tableStyle name="Diário-style 3" pivot="0" count="4" xr9:uid="{00000000-0011-0000-FFFF-FFFF0A000000}">
      <tableStyleElement type="headerRow" dxfId="161"/>
      <tableStyleElement type="totalRow" dxfId="160"/>
      <tableStyleElement type="firstRowStripe" dxfId="159"/>
      <tableStyleElement type="secondRowStripe" dxfId="1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624417</xdr:rowOff>
    </xdr:from>
    <xdr:ext cx="8403167" cy="6029476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8167" y="624417"/>
          <a:ext cx="8403167" cy="6029476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180000" tIns="180000" rIns="180000" bIns="180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pt-BR" sz="1200" b="1" i="0" u="none" strike="noStrike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Seja muito</a:t>
          </a:r>
          <a:r>
            <a:rPr lang="pt-BR" sz="1200" b="1" i="0" u="none" strike="noStrike" baseline="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 bem-vindo a nossa planilha de fluxo de caixa!</a:t>
          </a:r>
          <a:endParaRPr sz="1200" b="1">
            <a:solidFill>
              <a:schemeClr val="accent4">
                <a:lumMod val="75000"/>
              </a:schemeClr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>
            <a:solidFill>
              <a:srgbClr val="4983BB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Esta planilha conta com modelos de fluxo semanal, mensal e semestral. Você pode escolher aquela que fica melhor para ter uma visão mais adequada das finanças da sua empresa.</a:t>
          </a:r>
          <a:r>
            <a:rPr lang="en-US" sz="1000" baseline="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 C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om isso, tomar decisões fica mais fácil, principalmente quando há recursos financeiros envolvidos.</a:t>
          </a:r>
        </a:p>
        <a:p>
          <a:pPr marL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4983BB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983BB"/>
            </a:buClr>
            <a:buSzPts val="1800"/>
            <a:buFont typeface="Arial"/>
            <a:buNone/>
          </a:pPr>
          <a:r>
            <a:rPr lang="en-US" sz="1200" b="1" i="0" u="none" strike="noStrike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Instruções de uso </a:t>
          </a:r>
          <a:endParaRPr sz="1200" b="1">
            <a:solidFill>
              <a:schemeClr val="accent4">
                <a:lumMod val="75000"/>
              </a:schemeClr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000">
            <a:solidFill>
              <a:srgbClr val="414042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14042"/>
            </a:buClr>
            <a:buSzPts val="1100"/>
            <a:buFont typeface="Arial"/>
            <a:buNone/>
          </a:pP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O</a:t>
          </a:r>
          <a:r>
            <a:rPr lang="en-US" sz="1000" baseline="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 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mais importante é ter em mente que nela você deve registrar todas as entradas (recebimentos) e saídas (pagamentos) do caixa da empresa. Comece pela aba de </a:t>
          </a:r>
          <a:r>
            <a:rPr lang="en-US" sz="1000" b="1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Cadastros</a:t>
          </a:r>
          <a:r>
            <a:rPr lang="en-US" sz="1000" b="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: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 liste todos os tipos de saídas e entradas usados no controle de fluxo de caixa, considerando todos os tipos de periodicidade. </a:t>
          </a:r>
          <a:endParaRPr sz="1000">
            <a:solidFill>
              <a:sysClr val="windowText" lastClr="0000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000">
            <a:solidFill>
              <a:srgbClr val="414042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14042"/>
            </a:buClr>
            <a:buSzPts val="1100"/>
            <a:buFont typeface="Arial"/>
            <a:buNone/>
          </a:pP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Depois disso, escolha a aba mais adequada para seu controle. No caso do fluxo </a:t>
          </a:r>
          <a:r>
            <a:rPr lang="en-US" sz="1000" b="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semanal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, inclua os tipos de </a:t>
          </a:r>
          <a:r>
            <a:rPr lang="en-US" sz="1000" b="1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Entradas</a:t>
          </a:r>
          <a:r>
            <a:rPr lang="en-US" sz="10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 </a:t>
          </a:r>
          <a:r>
            <a:rPr lang="en-US" sz="1000">
              <a:solidFill>
                <a:srgbClr val="414042"/>
              </a:solidFill>
              <a:latin typeface="Montserrat"/>
              <a:ea typeface="Montserrat"/>
              <a:cs typeface="Montserrat"/>
              <a:sym typeface="Montserrat"/>
            </a:rPr>
            <a:t>e </a:t>
          </a:r>
          <a:r>
            <a:rPr lang="en-US" sz="1000" b="1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Saídas</a:t>
          </a:r>
          <a:r>
            <a:rPr lang="en-US" sz="10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 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necessários. Nas colunas de </a:t>
          </a:r>
          <a:r>
            <a:rPr lang="en-US" sz="1000" b="1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Previsão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, você deve colocar o que planejou receber ou pagar naquele dia. Nas colunas de </a:t>
          </a:r>
          <a:r>
            <a:rPr lang="en-US" sz="1000" b="1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Realizado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, o que efetivamente ocorreu.</a:t>
          </a:r>
          <a:r>
            <a:rPr lang="en-US" sz="1000" baseline="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 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Os valores totais são calculados automaticamente.  </a:t>
          </a:r>
          <a:endParaRPr sz="1000">
            <a:solidFill>
              <a:sysClr val="windowText" lastClr="0000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000">
            <a:solidFill>
              <a:sysClr val="windowText" lastClr="0000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14042"/>
            </a:buClr>
            <a:buSzPts val="1100"/>
            <a:buFont typeface="Arial"/>
            <a:buNone/>
          </a:pP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No final desta tabela, você terá um resumo de todas as contas, chegando ao resultado, ao </a:t>
          </a:r>
          <a:r>
            <a:rPr lang="en-US" sz="1000" b="1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Saldo Final</a:t>
          </a:r>
          <a:r>
            <a:rPr lang="en-US" sz="10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 </a:t>
          </a: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diário, e ao fechamento da semana.  </a:t>
          </a: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SzPts val="1800"/>
            <a:buFont typeface="Arial"/>
            <a:buNone/>
          </a:pPr>
          <a:endParaRPr sz="1000" i="0" u="none" strike="noStrike">
            <a:solidFill>
              <a:srgbClr val="4983BB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983BB"/>
            </a:buClr>
            <a:buSzPts val="1800"/>
            <a:buFont typeface="Arial"/>
            <a:buNone/>
          </a:pPr>
          <a:r>
            <a:rPr lang="en-US" sz="1200" b="1" i="0" u="none" strike="noStrike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Ei, Elefã, não se esqueça de... </a:t>
          </a:r>
          <a:endParaRPr sz="1200" b="1">
            <a:solidFill>
              <a:schemeClr val="accent4">
                <a:lumMod val="75000"/>
              </a:schemeClr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000" i="0" u="none" strike="noStrike">
            <a:solidFill>
              <a:srgbClr val="4983BB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14042"/>
            </a:buClr>
            <a:buSzPts val="1100"/>
            <a:buFont typeface="Arial"/>
            <a:buNone/>
          </a:pP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Apontar todos os valores corretamente, para permitir que seu controle financeiro seja eficiente e você possa tomar decisões com muito mais precisão e sem correr riscos desnecessários. </a:t>
          </a: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14042"/>
            </a:buClr>
            <a:buSzPts val="1100"/>
            <a:buFont typeface="Arial"/>
            <a:buNone/>
          </a:pPr>
          <a:endParaRPr lang="en-US" sz="1000">
            <a:solidFill>
              <a:sysClr val="windowText" lastClr="0000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marR="0" lvl="0" indent="0" algn="l" rtl="0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414042"/>
            </a:buClr>
            <a:buSzPts val="1100"/>
            <a:buFont typeface="Arial"/>
            <a:buNone/>
          </a:pPr>
          <a:r>
            <a:rPr lang="en-US" sz="100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Esperamos</a:t>
          </a:r>
          <a:r>
            <a:rPr lang="en-US" sz="1000" baseline="0">
              <a:solidFill>
                <a:sysClr val="windowText" lastClr="000000"/>
              </a:solidFill>
              <a:latin typeface="Montserrat"/>
              <a:ea typeface="Montserrat"/>
              <a:cs typeface="Montserrat"/>
              <a:sym typeface="Montserrat"/>
            </a:rPr>
            <a:t> muito que esta planilha lhe ajude nesse novo desafio!</a:t>
          </a:r>
          <a:endParaRPr lang="en-US" sz="1000">
            <a:solidFill>
              <a:srgbClr val="414042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190500</xdr:colOff>
      <xdr:row>64</xdr:row>
      <xdr:rowOff>161925</xdr:rowOff>
    </xdr:from>
    <xdr:ext cx="100012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471714</xdr:colOff>
      <xdr:row>0</xdr:row>
      <xdr:rowOff>145143</xdr:rowOff>
    </xdr:from>
    <xdr:to>
      <xdr:col>0</xdr:col>
      <xdr:colOff>2540000</xdr:colOff>
      <xdr:row>0</xdr:row>
      <xdr:rowOff>585520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300E3AB-6C01-AF4B-B540-E42B59B88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14" y="145143"/>
          <a:ext cx="2068286" cy="440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142875</xdr:rowOff>
    </xdr:from>
    <xdr:ext cx="3724275" cy="4857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3350" y="809625"/>
          <a:ext cx="3724275" cy="485775"/>
        </a:xfrm>
        <a:prstGeom prst="round2SameRect">
          <a:avLst>
            <a:gd name="adj1" fmla="val 0"/>
            <a:gd name="adj2" fmla="val 0"/>
          </a:avLst>
        </a:prstGeom>
        <a:solidFill>
          <a:schemeClr val="lt1"/>
        </a:solidFill>
        <a:ln w="9525" cap="flat" cmpd="sng">
          <a:solidFill>
            <a:srgbClr val="B5CFE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Total em Caixa na</a:t>
          </a:r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 Semana</a:t>
          </a:r>
          <a:r>
            <a:rPr lang="en-US" sz="14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:</a:t>
          </a:r>
          <a:endParaRPr sz="1400">
            <a:solidFill>
              <a:schemeClr val="accent4">
                <a:lumMod val="75000"/>
              </a:schemeClr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0</xdr:colOff>
      <xdr:row>49</xdr:row>
      <xdr:rowOff>209550</xdr:rowOff>
    </xdr:from>
    <xdr:ext cx="10477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209550</xdr:colOff>
      <xdr:row>0</xdr:row>
      <xdr:rowOff>168275</xdr:rowOff>
    </xdr:from>
    <xdr:to>
      <xdr:col>0</xdr:col>
      <xdr:colOff>2277836</xdr:colOff>
      <xdr:row>0</xdr:row>
      <xdr:rowOff>608652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4EB88F-48A7-9B4D-BDFB-390F99B31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8275"/>
          <a:ext cx="2068286" cy="440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142875</xdr:rowOff>
    </xdr:from>
    <xdr:ext cx="3724275" cy="4857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3350" y="809625"/>
          <a:ext cx="3724275" cy="485775"/>
        </a:xfrm>
        <a:prstGeom prst="round2SameRect">
          <a:avLst>
            <a:gd name="adj1" fmla="val 0"/>
            <a:gd name="adj2" fmla="val 0"/>
          </a:avLst>
        </a:prstGeom>
        <a:solidFill>
          <a:schemeClr val="lt1"/>
        </a:solidFill>
        <a:ln w="9525" cap="flat" cmpd="sng">
          <a:solidFill>
            <a:srgbClr val="B5CFE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Total em Caixa no Semestre:</a:t>
          </a:r>
          <a:endParaRPr sz="1400">
            <a:solidFill>
              <a:schemeClr val="accent4">
                <a:lumMod val="75000"/>
              </a:schemeClr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0</xdr:colOff>
      <xdr:row>49</xdr:row>
      <xdr:rowOff>209550</xdr:rowOff>
    </xdr:from>
    <xdr:ext cx="1047750" cy="4476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544550"/>
          <a:ext cx="1047750" cy="447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285044</xdr:colOff>
      <xdr:row>0</xdr:row>
      <xdr:rowOff>183444</xdr:rowOff>
    </xdr:from>
    <xdr:to>
      <xdr:col>0</xdr:col>
      <xdr:colOff>2324755</xdr:colOff>
      <xdr:row>0</xdr:row>
      <xdr:rowOff>623821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0F66DBB-82E4-B843-9FA6-841BB4717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044" y="183444"/>
          <a:ext cx="2039711" cy="440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142875</xdr:rowOff>
    </xdr:from>
    <xdr:ext cx="3724275" cy="4857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350" y="809625"/>
          <a:ext cx="3724275" cy="485775"/>
        </a:xfrm>
        <a:prstGeom prst="round2SameRect">
          <a:avLst>
            <a:gd name="adj1" fmla="val 0"/>
            <a:gd name="adj2" fmla="val 0"/>
          </a:avLst>
        </a:prstGeom>
        <a:solidFill>
          <a:schemeClr val="lt1"/>
        </a:solidFill>
        <a:ln w="9525" cap="flat" cmpd="sng">
          <a:solidFill>
            <a:srgbClr val="B5CFE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Total em Caixa no Semestre:</a:t>
          </a:r>
          <a:endParaRPr sz="1400">
            <a:solidFill>
              <a:schemeClr val="accent4">
                <a:lumMod val="75000"/>
              </a:schemeClr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0</xdr:colOff>
      <xdr:row>49</xdr:row>
      <xdr:rowOff>209550</xdr:rowOff>
    </xdr:from>
    <xdr:ext cx="1047750" cy="4476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544550"/>
          <a:ext cx="1047750" cy="447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223661</xdr:colOff>
      <xdr:row>0</xdr:row>
      <xdr:rowOff>169333</xdr:rowOff>
    </xdr:from>
    <xdr:to>
      <xdr:col>0</xdr:col>
      <xdr:colOff>2291947</xdr:colOff>
      <xdr:row>0</xdr:row>
      <xdr:rowOff>609710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0ACBDB-21CF-2F45-BD98-E97A8DDC7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661" y="169333"/>
          <a:ext cx="2068286" cy="4403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142875</xdr:rowOff>
    </xdr:from>
    <xdr:ext cx="3724275" cy="4857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3350" y="809625"/>
          <a:ext cx="3724275" cy="485775"/>
        </a:xfrm>
        <a:prstGeom prst="round2SameRect">
          <a:avLst>
            <a:gd name="adj1" fmla="val 0"/>
            <a:gd name="adj2" fmla="val 0"/>
          </a:avLst>
        </a:prstGeom>
        <a:solidFill>
          <a:schemeClr val="lt1"/>
        </a:solidFill>
        <a:ln w="9525" cap="flat" cmpd="sng">
          <a:solidFill>
            <a:srgbClr val="B5CFE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accent4">
                  <a:lumMod val="75000"/>
                </a:schemeClr>
              </a:solidFill>
              <a:latin typeface="Montserrat"/>
              <a:ea typeface="Montserrat"/>
              <a:cs typeface="Montserrat"/>
              <a:sym typeface="Montserrat"/>
            </a:rPr>
            <a:t>Total em Caixa no Mês:</a:t>
          </a:r>
          <a:endParaRPr sz="1400">
            <a:solidFill>
              <a:schemeClr val="accent4">
                <a:lumMod val="75000"/>
              </a:schemeClr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0</xdr:colOff>
      <xdr:row>49</xdr:row>
      <xdr:rowOff>209550</xdr:rowOff>
    </xdr:from>
    <xdr:ext cx="1047750" cy="4476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544550"/>
          <a:ext cx="1047750" cy="447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241300</xdr:colOff>
      <xdr:row>0</xdr:row>
      <xdr:rowOff>152400</xdr:rowOff>
    </xdr:from>
    <xdr:to>
      <xdr:col>0</xdr:col>
      <xdr:colOff>2309586</xdr:colOff>
      <xdr:row>0</xdr:row>
      <xdr:rowOff>592777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24BA2AF-843D-F74F-AFA5-A94885BEA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52400"/>
          <a:ext cx="2068286" cy="4403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_9" displayName="Table_9" ref="B35:M35" headerRowCount="0" headerRowDxfId="147" dataDxfId="146" totalsRowDxfId="145">
  <tableColumns count="12">
    <tableColumn id="1" xr3:uid="{00000000-0010-0000-0000-000001000000}" name="Column1" dataDxfId="144"/>
    <tableColumn id="2" xr3:uid="{00000000-0010-0000-0000-000002000000}" name="Column2" dataDxfId="143"/>
    <tableColumn id="3" xr3:uid="{00000000-0010-0000-0000-000003000000}" name="Column3" dataDxfId="142"/>
    <tableColumn id="4" xr3:uid="{00000000-0010-0000-0000-000004000000}" name="Column4" dataDxfId="141"/>
    <tableColumn id="5" xr3:uid="{00000000-0010-0000-0000-000005000000}" name="Column5" dataDxfId="140"/>
    <tableColumn id="6" xr3:uid="{00000000-0010-0000-0000-000006000000}" name="Column6" dataDxfId="139"/>
    <tableColumn id="7" xr3:uid="{00000000-0010-0000-0000-000007000000}" name="Column7" dataDxfId="138"/>
    <tableColumn id="8" xr3:uid="{00000000-0010-0000-0000-000008000000}" name="Column8" dataDxfId="137"/>
    <tableColumn id="9" xr3:uid="{00000000-0010-0000-0000-000009000000}" name="Column9" dataDxfId="136"/>
    <tableColumn id="10" xr3:uid="{00000000-0010-0000-0000-00000A000000}" name="Column10" dataDxfId="135"/>
    <tableColumn id="11" xr3:uid="{00000000-0010-0000-0000-00000B000000}" name="Column11" dataDxfId="134"/>
    <tableColumn id="12" xr3:uid="{00000000-0010-0000-0000-00000C000000}" name="Column12" dataDxfId="133"/>
  </tableColumns>
  <tableStyleInfo name="Diário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_9256" displayName="Table_9256" ref="B35:K35" headerRowCount="0" headerRowDxfId="26" dataDxfId="25" totalsRowDxfId="24">
  <tableColumns count="10">
    <tableColumn id="1" xr3:uid="{00000000-0010-0000-0900-000001000000}" name="Column1" dataDxfId="23"/>
    <tableColumn id="2" xr3:uid="{00000000-0010-0000-0900-000002000000}" name="Column2" dataDxfId="22"/>
    <tableColumn id="3" xr3:uid="{00000000-0010-0000-0900-000003000000}" name="Column3" dataDxfId="21"/>
    <tableColumn id="4" xr3:uid="{00000000-0010-0000-0900-000004000000}" name="Column4" dataDxfId="20"/>
    <tableColumn id="5" xr3:uid="{00000000-0010-0000-0900-000005000000}" name="Column5" dataDxfId="19"/>
    <tableColumn id="6" xr3:uid="{00000000-0010-0000-0900-000006000000}" name="Column6" dataDxfId="18"/>
    <tableColumn id="7" xr3:uid="{00000000-0010-0000-0900-000007000000}" name="Column7" dataDxfId="17"/>
    <tableColumn id="8" xr3:uid="{00000000-0010-0000-0900-000008000000}" name="Column8" dataDxfId="16"/>
    <tableColumn id="9" xr3:uid="{00000000-0010-0000-0900-000009000000}" name="Column9" dataDxfId="15"/>
    <tableColumn id="10" xr3:uid="{00000000-0010-0000-0900-00000A000000}" name="Column10" dataDxfId="14"/>
  </tableColumns>
  <tableStyleInfo name="Diário-style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_103137" displayName="Table_103137" ref="A14:K32" headerRowDxfId="13">
  <tableColumns count="11">
    <tableColumn id="1" xr3:uid="{00000000-0010-0000-0A00-000001000000}" name="Tipos - SAÍDAS"/>
    <tableColumn id="2" xr3:uid="{00000000-0010-0000-0A00-000002000000}" name="Previsão  Semana 1"/>
    <tableColumn id="3" xr3:uid="{00000000-0010-0000-0A00-000003000000}" name="Realizado Semana 1 "/>
    <tableColumn id="4" xr3:uid="{00000000-0010-0000-0A00-000004000000}" name="Previsão  Semana 2"/>
    <tableColumn id="5" xr3:uid="{00000000-0010-0000-0A00-000005000000}" name="Realizado Semana 2"/>
    <tableColumn id="6" xr3:uid="{00000000-0010-0000-0A00-000006000000}" name="Previsão Semana 3"/>
    <tableColumn id="7" xr3:uid="{00000000-0010-0000-0A00-000007000000}" name="Realizado Semana 3"/>
    <tableColumn id="8" xr3:uid="{00000000-0010-0000-0A00-000008000000}" name="Previsão Semana 4"/>
    <tableColumn id="9" xr3:uid="{00000000-0010-0000-0A00-000009000000}" name="Realizado Semana 4"/>
    <tableColumn id="10" xr3:uid="{00000000-0010-0000-0A00-00000A000000}" name="Previsão Semana 5"/>
    <tableColumn id="11" xr3:uid="{00000000-0010-0000-0A00-00000B000000}" name="Realizado Semana 5"/>
  </tableColumns>
  <tableStyleInfo name="Diário-style 2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e_114148" displayName="Table_114148" ref="A5:K12" headerRowDxfId="12" dataDxfId="11">
  <tableColumns count="11">
    <tableColumn id="1" xr3:uid="{00000000-0010-0000-0B00-000001000000}" name="ENTRADA" dataDxfId="10"/>
    <tableColumn id="2" xr3:uid="{00000000-0010-0000-0B00-000002000000}" name="Previsão  Semana 1" dataDxfId="9"/>
    <tableColumn id="3" xr3:uid="{00000000-0010-0000-0B00-000003000000}" name="Realizado Semana 1 " dataDxfId="8"/>
    <tableColumn id="4" xr3:uid="{00000000-0010-0000-0B00-000004000000}" name="Previsão  Semana 2" dataDxfId="7"/>
    <tableColumn id="5" xr3:uid="{00000000-0010-0000-0B00-000005000000}" name="Realizado Semana 2" dataDxfId="6"/>
    <tableColumn id="6" xr3:uid="{00000000-0010-0000-0B00-000006000000}" name="Previsão Semana 3" dataDxfId="5"/>
    <tableColumn id="7" xr3:uid="{00000000-0010-0000-0B00-000007000000}" name="Realizado Semana 3" dataDxfId="4"/>
    <tableColumn id="8" xr3:uid="{00000000-0010-0000-0B00-000008000000}" name="Previsão Semana 4" dataDxfId="3"/>
    <tableColumn id="9" xr3:uid="{00000000-0010-0000-0B00-000009000000}" name="Realizado Semana 4" dataDxfId="2"/>
    <tableColumn id="10" xr3:uid="{00000000-0010-0000-0B00-00000A000000}" name="Previsão Semana 5" dataDxfId="1"/>
    <tableColumn id="11" xr3:uid="{00000000-0010-0000-0B00-00000B000000}" name="Realizado Semana 5" dataDxfId="0"/>
  </tableColumns>
  <tableStyleInfo name="Diário-style 3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_10" displayName="Table_10" ref="A14:M32" headerRowDxfId="132">
  <tableColumns count="13">
    <tableColumn id="1" xr3:uid="{00000000-0010-0000-0100-000001000000}" name="Tipos - SAÍDAS"/>
    <tableColumn id="2" xr3:uid="{00000000-0010-0000-0100-000002000000}" name="Previsão Segunda"/>
    <tableColumn id="3" xr3:uid="{00000000-0010-0000-0100-000003000000}" name="Realizado Segunda"/>
    <tableColumn id="4" xr3:uid="{00000000-0010-0000-0100-000004000000}" name="Previsão Terça"/>
    <tableColumn id="5" xr3:uid="{00000000-0010-0000-0100-000005000000}" name="Realizado Terça"/>
    <tableColumn id="6" xr3:uid="{00000000-0010-0000-0100-000006000000}" name="Previsão Quarta"/>
    <tableColumn id="7" xr3:uid="{00000000-0010-0000-0100-000007000000}" name="Realizado Quarta"/>
    <tableColumn id="8" xr3:uid="{00000000-0010-0000-0100-000008000000}" name="Previsão Quinta"/>
    <tableColumn id="9" xr3:uid="{00000000-0010-0000-0100-000009000000}" name="Realizado Quinta"/>
    <tableColumn id="10" xr3:uid="{00000000-0010-0000-0100-00000A000000}" name="Previsão Sexta"/>
    <tableColumn id="11" xr3:uid="{00000000-0010-0000-0100-00000B000000}" name="Realizado Sexta"/>
    <tableColumn id="12" xr3:uid="{00000000-0010-0000-0100-00000C000000}" name="Previsão Sábado"/>
    <tableColumn id="13" xr3:uid="{00000000-0010-0000-0100-00000D000000}" name="Realizado Sábado"/>
  </tableColumns>
  <tableStyleInfo name="Diário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_11" displayName="Table_11" ref="A5:M12" headerRowDxfId="131" dataDxfId="130">
  <tableColumns count="13">
    <tableColumn id="1" xr3:uid="{00000000-0010-0000-0200-000001000000}" name="ENTRADA" dataDxfId="129"/>
    <tableColumn id="2" xr3:uid="{00000000-0010-0000-0200-000002000000}" name="Previsão Segunda" dataDxfId="128"/>
    <tableColumn id="3" xr3:uid="{00000000-0010-0000-0200-000003000000}" name="Realizado Segunda" dataDxfId="127"/>
    <tableColumn id="4" xr3:uid="{00000000-0010-0000-0200-000004000000}" name="Previsão Terça" dataDxfId="126"/>
    <tableColumn id="5" xr3:uid="{00000000-0010-0000-0200-000005000000}" name="Realizado Terça" dataDxfId="125"/>
    <tableColumn id="6" xr3:uid="{00000000-0010-0000-0200-000006000000}" name="Previsão Quarta" dataDxfId="124"/>
    <tableColumn id="7" xr3:uid="{00000000-0010-0000-0200-000007000000}" name="Realizado Quarta" dataDxfId="123"/>
    <tableColumn id="8" xr3:uid="{00000000-0010-0000-0200-000008000000}" name="Previsão Quinta" dataDxfId="122"/>
    <tableColumn id="9" xr3:uid="{00000000-0010-0000-0200-000009000000}" name="Realizado Quinta" dataDxfId="121"/>
    <tableColumn id="10" xr3:uid="{00000000-0010-0000-0200-00000A000000}" name="Previsão Sexta" dataDxfId="120"/>
    <tableColumn id="11" xr3:uid="{00000000-0010-0000-0200-00000B000000}" name="Realizado Sexta" dataDxfId="119"/>
    <tableColumn id="12" xr3:uid="{00000000-0010-0000-0200-00000C000000}" name="Previsão Sábado" dataDxfId="118"/>
    <tableColumn id="13" xr3:uid="{00000000-0010-0000-0200-00000D000000}" name="Realizado Sábado" dataDxfId="117"/>
  </tableColumns>
  <tableStyleInfo name="Diário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_92" displayName="Table_92" ref="B35:M35" headerRowCount="0" headerRowDxfId="106" dataDxfId="105" totalsRowDxfId="104">
  <tableColumns count="12">
    <tableColumn id="1" xr3:uid="{00000000-0010-0000-0300-000001000000}" name="Column1" dataDxfId="103"/>
    <tableColumn id="2" xr3:uid="{00000000-0010-0000-0300-000002000000}" name="Column2" dataDxfId="102"/>
    <tableColumn id="3" xr3:uid="{00000000-0010-0000-0300-000003000000}" name="Column3" dataDxfId="101"/>
    <tableColumn id="4" xr3:uid="{00000000-0010-0000-0300-000004000000}" name="Column4" dataDxfId="100"/>
    <tableColumn id="5" xr3:uid="{00000000-0010-0000-0300-000005000000}" name="Column5" dataDxfId="99"/>
    <tableColumn id="6" xr3:uid="{00000000-0010-0000-0300-000006000000}" name="Column6" dataDxfId="98"/>
    <tableColumn id="7" xr3:uid="{00000000-0010-0000-0300-000007000000}" name="Column7" dataDxfId="97"/>
    <tableColumn id="8" xr3:uid="{00000000-0010-0000-0300-000008000000}" name="Column8" dataDxfId="96"/>
    <tableColumn id="9" xr3:uid="{00000000-0010-0000-0300-000009000000}" name="Column9" dataDxfId="95"/>
    <tableColumn id="10" xr3:uid="{00000000-0010-0000-0300-00000A000000}" name="Column10" dataDxfId="94"/>
    <tableColumn id="11" xr3:uid="{00000000-0010-0000-0300-00000B000000}" name="Column11" dataDxfId="93"/>
    <tableColumn id="12" xr3:uid="{00000000-0010-0000-0300-00000C000000}" name="Column12" dataDxfId="92"/>
  </tableColumns>
  <tableStyleInfo name="Diári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_103" displayName="Table_103" ref="A14:M32" headerRowDxfId="91">
  <tableColumns count="13">
    <tableColumn id="1" xr3:uid="{00000000-0010-0000-0400-000001000000}" name="Tipos - SAÍDAS"/>
    <tableColumn id="2" xr3:uid="{00000000-0010-0000-0400-000002000000}" name="Previsão Janeiro"/>
    <tableColumn id="3" xr3:uid="{00000000-0010-0000-0400-000003000000}" name="Realizado Janeiro"/>
    <tableColumn id="4" xr3:uid="{00000000-0010-0000-0400-000004000000}" name="Previsão Fevereiro"/>
    <tableColumn id="5" xr3:uid="{00000000-0010-0000-0400-000005000000}" name="Realizado Fevereiro"/>
    <tableColumn id="6" xr3:uid="{00000000-0010-0000-0400-000006000000}" name="Previsão Março"/>
    <tableColumn id="7" xr3:uid="{00000000-0010-0000-0400-000007000000}" name="Realizado Março"/>
    <tableColumn id="8" xr3:uid="{00000000-0010-0000-0400-000008000000}" name="Previsão    Abril"/>
    <tableColumn id="9" xr3:uid="{00000000-0010-0000-0400-000009000000}" name="Realizado Abril"/>
    <tableColumn id="10" xr3:uid="{00000000-0010-0000-0400-00000A000000}" name="Previsão   Maio"/>
    <tableColumn id="11" xr3:uid="{00000000-0010-0000-0400-00000B000000}" name="Realizado Maio"/>
    <tableColumn id="12" xr3:uid="{00000000-0010-0000-0400-00000C000000}" name="Previsão Junho"/>
    <tableColumn id="13" xr3:uid="{00000000-0010-0000-0400-00000D000000}" name="Realizado Junho"/>
  </tableColumns>
  <tableStyleInfo name="Diário-style 2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_114" displayName="Table_114" ref="A5:M12" headerRowDxfId="90" dataDxfId="89">
  <tableColumns count="13">
    <tableColumn id="1" xr3:uid="{00000000-0010-0000-0500-000001000000}" name="ENTRADA" dataDxfId="88"/>
    <tableColumn id="2" xr3:uid="{00000000-0010-0000-0500-000002000000}" name="Previsão Janeiro" dataDxfId="87"/>
    <tableColumn id="3" xr3:uid="{00000000-0010-0000-0500-000003000000}" name="Realizado Janeiro" dataDxfId="86"/>
    <tableColumn id="4" xr3:uid="{00000000-0010-0000-0500-000004000000}" name="Previsão Fevereiro" dataDxfId="85"/>
    <tableColumn id="5" xr3:uid="{00000000-0010-0000-0500-000005000000}" name="Realizado Fevereiro" dataDxfId="84"/>
    <tableColumn id="6" xr3:uid="{00000000-0010-0000-0500-000006000000}" name="Previsão Março" dataDxfId="83"/>
    <tableColumn id="7" xr3:uid="{00000000-0010-0000-0500-000007000000}" name="Realizado Março" dataDxfId="82"/>
    <tableColumn id="8" xr3:uid="{00000000-0010-0000-0500-000008000000}" name="Previsão    Abril" dataDxfId="81"/>
    <tableColumn id="9" xr3:uid="{00000000-0010-0000-0500-000009000000}" name="Realizado Abril" dataDxfId="80"/>
    <tableColumn id="10" xr3:uid="{00000000-0010-0000-0500-00000A000000}" name="Previsão   Maio" dataDxfId="79"/>
    <tableColumn id="11" xr3:uid="{00000000-0010-0000-0500-00000B000000}" name="Realizado Maio" dataDxfId="78"/>
    <tableColumn id="12" xr3:uid="{00000000-0010-0000-0500-00000C000000}" name="Previsão Junho" dataDxfId="77"/>
    <tableColumn id="13" xr3:uid="{00000000-0010-0000-0500-00000D000000}" name="Realizado Junho" dataDxfId="76"/>
  </tableColumns>
  <tableStyleInfo name="Diário-style 3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_925" displayName="Table_925" ref="B35:M35" headerRowCount="0" headerRowDxfId="65" dataDxfId="64" totalsRowDxfId="63">
  <tableColumns count="12">
    <tableColumn id="1" xr3:uid="{00000000-0010-0000-0600-000001000000}" name="Column1" dataDxfId="62"/>
    <tableColumn id="2" xr3:uid="{00000000-0010-0000-0600-000002000000}" name="Column2" dataDxfId="61"/>
    <tableColumn id="3" xr3:uid="{00000000-0010-0000-0600-000003000000}" name="Column3" dataDxfId="60"/>
    <tableColumn id="4" xr3:uid="{00000000-0010-0000-0600-000004000000}" name="Column4" dataDxfId="59"/>
    <tableColumn id="5" xr3:uid="{00000000-0010-0000-0600-000005000000}" name="Column5" dataDxfId="58"/>
    <tableColumn id="6" xr3:uid="{00000000-0010-0000-0600-000006000000}" name="Column6" dataDxfId="57"/>
    <tableColumn id="7" xr3:uid="{00000000-0010-0000-0600-000007000000}" name="Column7" dataDxfId="56"/>
    <tableColumn id="8" xr3:uid="{00000000-0010-0000-0600-000008000000}" name="Column8" dataDxfId="55"/>
    <tableColumn id="9" xr3:uid="{00000000-0010-0000-0600-000009000000}" name="Column9" dataDxfId="54"/>
    <tableColumn id="10" xr3:uid="{00000000-0010-0000-0600-00000A000000}" name="Column10" dataDxfId="53"/>
    <tableColumn id="11" xr3:uid="{00000000-0010-0000-0600-00000B000000}" name="Column11" dataDxfId="52"/>
    <tableColumn id="12" xr3:uid="{00000000-0010-0000-0600-00000C000000}" name="Column12" dataDxfId="51"/>
  </tableColumns>
  <tableStyleInfo name="Diário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7000000}" name="Table_10313" displayName="Table_10313" ref="A14:M32" headerRowDxfId="50">
  <tableColumns count="13">
    <tableColumn id="1" xr3:uid="{00000000-0010-0000-0700-000001000000}" name="Tipos - SAÍDAS"/>
    <tableColumn id="2" xr3:uid="{00000000-0010-0000-0700-000002000000}" name="Previsão Julho "/>
    <tableColumn id="3" xr3:uid="{00000000-0010-0000-0700-000003000000}" name="Realizado Julho "/>
    <tableColumn id="4" xr3:uid="{00000000-0010-0000-0700-000004000000}" name="Previsão Agosto"/>
    <tableColumn id="5" xr3:uid="{00000000-0010-0000-0700-000005000000}" name="Realizado Agosto"/>
    <tableColumn id="6" xr3:uid="{00000000-0010-0000-0700-000006000000}" name="Previsão Setembro"/>
    <tableColumn id="7" xr3:uid="{00000000-0010-0000-0700-000007000000}" name="Realizado Setembro"/>
    <tableColumn id="8" xr3:uid="{00000000-0010-0000-0700-000008000000}" name="Previsão Outubro"/>
    <tableColumn id="9" xr3:uid="{00000000-0010-0000-0700-000009000000}" name="Realizado Outubro"/>
    <tableColumn id="10" xr3:uid="{00000000-0010-0000-0700-00000A000000}" name="Previsão Novembro"/>
    <tableColumn id="11" xr3:uid="{00000000-0010-0000-0700-00000B000000}" name="Realizado Novembro"/>
    <tableColumn id="12" xr3:uid="{00000000-0010-0000-0700-00000C000000}" name="Previsão Dezembro"/>
    <tableColumn id="13" xr3:uid="{00000000-0010-0000-0700-00000D000000}" name="Realizado Dezembro"/>
  </tableColumns>
  <tableStyleInfo name="Diário-style 2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able_11414" displayName="Table_11414" ref="A5:M12" headerRowDxfId="49" dataDxfId="48">
  <tableColumns count="13">
    <tableColumn id="1" xr3:uid="{00000000-0010-0000-0800-000001000000}" name="ENTRADA" dataDxfId="47"/>
    <tableColumn id="2" xr3:uid="{00000000-0010-0000-0800-000002000000}" name="Previsão Julho " dataDxfId="46"/>
    <tableColumn id="3" xr3:uid="{00000000-0010-0000-0800-000003000000}" name="Realizado Julho " dataDxfId="45"/>
    <tableColumn id="4" xr3:uid="{00000000-0010-0000-0800-000004000000}" name="Previsão Agosto" dataDxfId="44"/>
    <tableColumn id="5" xr3:uid="{00000000-0010-0000-0800-000005000000}" name="Realizado Agosto" dataDxfId="43"/>
    <tableColumn id="6" xr3:uid="{00000000-0010-0000-0800-000006000000}" name="Previsão Setembro" dataDxfId="42"/>
    <tableColumn id="7" xr3:uid="{00000000-0010-0000-0800-000007000000}" name="Realizado Setembro" dataDxfId="41"/>
    <tableColumn id="8" xr3:uid="{00000000-0010-0000-0800-000008000000}" name="Previsão Outubro" dataDxfId="40"/>
    <tableColumn id="9" xr3:uid="{00000000-0010-0000-0800-000009000000}" name="Realizado Outubro" dataDxfId="39"/>
    <tableColumn id="10" xr3:uid="{00000000-0010-0000-0800-00000A000000}" name="Previsão Novembro" dataDxfId="38"/>
    <tableColumn id="11" xr3:uid="{00000000-0010-0000-0800-00000B000000}" name="Realizado Novembro" dataDxfId="37"/>
    <tableColumn id="12" xr3:uid="{00000000-0010-0000-0800-00000C000000}" name="Previsão Dezembro" dataDxfId="36"/>
    <tableColumn id="13" xr3:uid="{00000000-0010-0000-0800-00000D000000}" name="Realizado Dezembro" dataDxfId="35"/>
  </tableColumns>
  <tableStyleInfo name="Diário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zoomScale="140" zoomScaleNormal="140" workbookViewId="0">
      <pane ySplit="1" topLeftCell="A2" activePane="bottomLeft" state="frozen"/>
      <selection pane="bottomLeft" activeCell="J6" sqref="J6"/>
    </sheetView>
  </sheetViews>
  <sheetFormatPr defaultColWidth="14.42578125" defaultRowHeight="15.75" customHeight="1" x14ac:dyDescent="0.2"/>
  <cols>
    <col min="1" max="1" width="43.42578125" customWidth="1"/>
    <col min="2" max="6" width="8.7109375" customWidth="1"/>
    <col min="7" max="7" width="32.28515625" customWidth="1"/>
    <col min="8" max="26" width="8.7109375" customWidth="1"/>
  </cols>
  <sheetData>
    <row r="1" spans="1:26" ht="52.5" customHeight="1" x14ac:dyDescent="0.2">
      <c r="A1" s="12"/>
      <c r="B1" s="44"/>
      <c r="C1" s="45"/>
      <c r="D1" s="45"/>
      <c r="E1" s="45"/>
      <c r="F1" s="45"/>
      <c r="G1" s="4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spans="2:8" ht="12.75" x14ac:dyDescent="0.2"/>
    <row r="34" spans="2:8" ht="12.75" x14ac:dyDescent="0.2"/>
    <row r="35" spans="2:8" ht="12.75" x14ac:dyDescent="0.2"/>
    <row r="36" spans="2:8" ht="12.75" x14ac:dyDescent="0.2"/>
    <row r="37" spans="2:8" ht="12.75" x14ac:dyDescent="0.2"/>
    <row r="38" spans="2:8" ht="12.75" x14ac:dyDescent="0.2"/>
    <row r="39" spans="2:8" ht="12.75" x14ac:dyDescent="0.2"/>
    <row r="40" spans="2:8" ht="12.75" x14ac:dyDescent="0.2"/>
    <row r="41" spans="2:8" ht="12.75" x14ac:dyDescent="0.2">
      <c r="B41" s="46"/>
      <c r="C41" s="47"/>
      <c r="D41" s="47"/>
      <c r="E41" s="47"/>
      <c r="F41" s="47"/>
      <c r="G41" s="47"/>
      <c r="H41" s="47"/>
    </row>
    <row r="42" spans="2:8" ht="12.75" x14ac:dyDescent="0.2">
      <c r="B42" s="47"/>
      <c r="C42" s="47"/>
      <c r="D42" s="47"/>
      <c r="E42" s="47"/>
      <c r="F42" s="47"/>
      <c r="G42" s="47"/>
      <c r="H42" s="47"/>
    </row>
    <row r="43" spans="2:8" ht="12.75" x14ac:dyDescent="0.2">
      <c r="B43" s="48"/>
      <c r="C43" s="47"/>
      <c r="D43" s="47"/>
      <c r="E43" s="47"/>
      <c r="F43" s="47"/>
      <c r="G43" s="47"/>
      <c r="H43" s="47"/>
    </row>
    <row r="44" spans="2:8" ht="12.75" x14ac:dyDescent="0.2">
      <c r="B44" s="47"/>
      <c r="C44" s="47"/>
      <c r="D44" s="47"/>
      <c r="E44" s="47"/>
      <c r="F44" s="47"/>
      <c r="G44" s="47"/>
      <c r="H44" s="47"/>
    </row>
    <row r="45" spans="2:8" ht="15" x14ac:dyDescent="0.2">
      <c r="B45" s="49"/>
      <c r="C45" s="47"/>
      <c r="D45" s="47"/>
      <c r="E45" s="47"/>
      <c r="F45" s="47"/>
      <c r="G45" s="47"/>
      <c r="H45" s="47"/>
    </row>
    <row r="46" spans="2:8" ht="12.75" x14ac:dyDescent="0.2"/>
    <row r="47" spans="2:8" ht="12.75" x14ac:dyDescent="0.2"/>
    <row r="48" spans="2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</sheetData>
  <mergeCells count="4">
    <mergeCell ref="B1:G1"/>
    <mergeCell ref="B41:H42"/>
    <mergeCell ref="B43:H44"/>
    <mergeCell ref="B45:H45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1003"/>
  <sheetViews>
    <sheetView showGridLines="0" workbookViewId="0">
      <pane ySplit="3" topLeftCell="A4" activePane="bottomLeft" state="frozen"/>
      <selection pane="bottomLeft" activeCell="A38" sqref="A38"/>
    </sheetView>
  </sheetViews>
  <sheetFormatPr defaultColWidth="14.42578125" defaultRowHeight="15.75" customHeight="1" x14ac:dyDescent="0.2"/>
  <cols>
    <col min="1" max="1" width="37.140625" customWidth="1"/>
    <col min="2" max="13" width="13.28515625" customWidth="1"/>
    <col min="14" max="26" width="9.140625" customWidth="1"/>
  </cols>
  <sheetData>
    <row r="1" spans="1:102" ht="52.5" customHeight="1" x14ac:dyDescent="0.2">
      <c r="A1" s="11"/>
      <c r="B1" s="50" t="s">
        <v>0</v>
      </c>
      <c r="C1" s="51"/>
      <c r="D1" s="51"/>
      <c r="E1" s="51"/>
      <c r="F1" s="51"/>
      <c r="G1" s="51"/>
      <c r="H1" s="11"/>
      <c r="I1" s="52"/>
      <c r="J1" s="47"/>
      <c r="K1" s="47"/>
      <c r="L1" s="47"/>
      <c r="M1" s="47"/>
      <c r="N1" s="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2" ht="18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02" ht="36" customHeight="1" x14ac:dyDescent="0.35">
      <c r="A3" s="3"/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02" ht="18" customHeight="1" x14ac:dyDescent="0.35">
      <c r="A4" s="2"/>
      <c r="B4" s="38"/>
      <c r="C4" s="2"/>
      <c r="D4" s="38"/>
      <c r="E4" s="2"/>
      <c r="F4" s="38"/>
      <c r="G4" s="2"/>
      <c r="H4" s="38"/>
      <c r="I4" s="2"/>
      <c r="J4" s="38"/>
      <c r="K4" s="2"/>
      <c r="L4" s="3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102" ht="45" customHeight="1" x14ac:dyDescent="0.35">
      <c r="A5" s="34" t="s">
        <v>18</v>
      </c>
      <c r="B5" s="18" t="s">
        <v>6</v>
      </c>
      <c r="C5" s="19" t="s">
        <v>7</v>
      </c>
      <c r="D5" s="18" t="s">
        <v>8</v>
      </c>
      <c r="E5" s="19" t="s">
        <v>9</v>
      </c>
      <c r="F5" s="18" t="s">
        <v>10</v>
      </c>
      <c r="G5" s="19" t="s">
        <v>11</v>
      </c>
      <c r="H5" s="18" t="s">
        <v>12</v>
      </c>
      <c r="I5" s="19" t="s">
        <v>13</v>
      </c>
      <c r="J5" s="18" t="s">
        <v>14</v>
      </c>
      <c r="K5" s="19" t="s">
        <v>15</v>
      </c>
      <c r="L5" s="18" t="s">
        <v>16</v>
      </c>
      <c r="M5" s="19" t="s">
        <v>17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02" ht="15.75" customHeight="1" x14ac:dyDescent="0.2">
      <c r="A6" s="40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02" ht="18" customHeight="1" x14ac:dyDescent="0.35">
      <c r="A7" s="41" t="s">
        <v>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102" ht="18" customHeight="1" x14ac:dyDescent="0.35">
      <c r="A8" s="40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2" ht="18" customHeight="1" x14ac:dyDescent="0.35">
      <c r="A9" s="41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2" ht="18" customHeight="1" x14ac:dyDescent="0.35">
      <c r="A10" s="40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2" ht="19.5" customHeight="1" x14ac:dyDescent="0.2">
      <c r="A11" s="41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</row>
    <row r="12" spans="1:102" ht="18" customHeight="1" x14ac:dyDescent="0.35">
      <c r="A12" s="27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2" ht="27" customHeight="1" x14ac:dyDescent="0.3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02" ht="41.25" customHeight="1" x14ac:dyDescent="0.35">
      <c r="A14" s="17" t="s">
        <v>2</v>
      </c>
      <c r="B14" s="18" t="s">
        <v>6</v>
      </c>
      <c r="C14" s="19" t="s">
        <v>7</v>
      </c>
      <c r="D14" s="18" t="s">
        <v>8</v>
      </c>
      <c r="E14" s="19" t="s">
        <v>9</v>
      </c>
      <c r="F14" s="18" t="s">
        <v>10</v>
      </c>
      <c r="G14" s="19" t="s">
        <v>11</v>
      </c>
      <c r="H14" s="18" t="s">
        <v>12</v>
      </c>
      <c r="I14" s="19" t="s">
        <v>13</v>
      </c>
      <c r="J14" s="18" t="s">
        <v>14</v>
      </c>
      <c r="K14" s="19" t="s">
        <v>15</v>
      </c>
      <c r="L14" s="18" t="s">
        <v>16</v>
      </c>
      <c r="M14" s="19" t="s">
        <v>17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02" s="31" customFormat="1" ht="18" customHeight="1" x14ac:dyDescent="0.2">
      <c r="A15" s="30" t="s">
        <v>3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  <row r="16" spans="1:102" ht="18" customHeight="1" x14ac:dyDescent="0.35">
      <c r="A16" s="16" t="s">
        <v>25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</row>
    <row r="17" spans="1:102" s="31" customFormat="1" ht="18" customHeight="1" x14ac:dyDescent="0.35">
      <c r="A17" s="30" t="s">
        <v>4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</row>
    <row r="18" spans="1:102" ht="18" customHeight="1" x14ac:dyDescent="0.35">
      <c r="A18" s="16" t="s">
        <v>26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s="31" customFormat="1" ht="18" x14ac:dyDescent="0.35">
      <c r="A19" s="30" t="s">
        <v>5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</row>
    <row r="20" spans="1:102" ht="18" customHeight="1" x14ac:dyDescent="0.35">
      <c r="A20" s="16" t="s">
        <v>28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s="31" customFormat="1" ht="18" customHeight="1" x14ac:dyDescent="0.35">
      <c r="A21" s="30" t="s">
        <v>27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</row>
    <row r="22" spans="1:102" ht="18" customHeight="1" x14ac:dyDescent="0.35">
      <c r="A22" s="16" t="s">
        <v>29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s="31" customFormat="1" ht="18" customHeight="1" x14ac:dyDescent="0.35">
      <c r="A23" s="30" t="s">
        <v>30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ht="18" customHeight="1" x14ac:dyDescent="0.35">
      <c r="A24" s="16" t="s">
        <v>31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</row>
    <row r="25" spans="1:102" s="31" customFormat="1" ht="18" customHeight="1" x14ac:dyDescent="0.35">
      <c r="A25" s="30" t="s">
        <v>32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</row>
    <row r="26" spans="1:102" ht="18" customHeight="1" x14ac:dyDescent="0.35">
      <c r="A26" s="16" t="s">
        <v>33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spans="1:102" s="31" customFormat="1" ht="18" customHeight="1" x14ac:dyDescent="0.35">
      <c r="A27" s="30" t="s">
        <v>34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</row>
    <row r="28" spans="1:102" ht="18" customHeight="1" x14ac:dyDescent="0.35">
      <c r="A28" s="16" t="s">
        <v>35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</row>
    <row r="29" spans="1:102" s="31" customFormat="1" ht="18" customHeight="1" x14ac:dyDescent="0.35">
      <c r="A29" s="30" t="s">
        <v>77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</row>
    <row r="30" spans="1:102" ht="18" customHeight="1" x14ac:dyDescent="0.35">
      <c r="A30" s="36" t="s">
        <v>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102" ht="18" customHeight="1" x14ac:dyDescent="0.35">
      <c r="A31" s="30" t="s">
        <v>36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102" ht="39.75" customHeight="1" x14ac:dyDescent="0.35">
      <c r="A32" s="27" t="s">
        <v>37</v>
      </c>
      <c r="B32" s="28">
        <f t="shared" ref="B32:M32" si="0">SUBTOTAL(109,B15:B31)</f>
        <v>0</v>
      </c>
      <c r="C32" s="28">
        <f t="shared" si="0"/>
        <v>0</v>
      </c>
      <c r="D32" s="28">
        <f t="shared" si="0"/>
        <v>0</v>
      </c>
      <c r="E32" s="28">
        <f t="shared" si="0"/>
        <v>0</v>
      </c>
      <c r="F32" s="28">
        <f t="shared" si="0"/>
        <v>0</v>
      </c>
      <c r="G32" s="28">
        <f t="shared" si="0"/>
        <v>0</v>
      </c>
      <c r="H32" s="28">
        <f t="shared" si="0"/>
        <v>0</v>
      </c>
      <c r="I32" s="28">
        <f t="shared" si="0"/>
        <v>0</v>
      </c>
      <c r="J32" s="28">
        <f t="shared" si="0"/>
        <v>0</v>
      </c>
      <c r="K32" s="28">
        <f t="shared" si="0"/>
        <v>0</v>
      </c>
      <c r="L32" s="28">
        <f t="shared" si="0"/>
        <v>0</v>
      </c>
      <c r="M32" s="28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5.25" customHeight="1" x14ac:dyDescent="0.3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6" customHeight="1" x14ac:dyDescent="0.35">
      <c r="A35" s="42" t="s">
        <v>73</v>
      </c>
      <c r="B35" s="22" t="s">
        <v>6</v>
      </c>
      <c r="C35" s="22" t="s">
        <v>7</v>
      </c>
      <c r="D35" s="22" t="s">
        <v>8</v>
      </c>
      <c r="E35" s="22" t="s">
        <v>9</v>
      </c>
      <c r="F35" s="22" t="s">
        <v>10</v>
      </c>
      <c r="G35" s="22" t="s">
        <v>11</v>
      </c>
      <c r="H35" s="22" t="s">
        <v>12</v>
      </c>
      <c r="I35" s="22" t="s">
        <v>13</v>
      </c>
      <c r="J35" s="22" t="s">
        <v>14</v>
      </c>
      <c r="K35" s="22" t="s">
        <v>15</v>
      </c>
      <c r="L35" s="22" t="s">
        <v>16</v>
      </c>
      <c r="M35" s="22" t="s">
        <v>17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5">
      <c r="A36" s="23" t="s">
        <v>78</v>
      </c>
      <c r="B36" s="24">
        <f>Diário!$B$12-Diário!$B$31</f>
        <v>0</v>
      </c>
      <c r="C36" s="24">
        <f>Diário!$C$12-Diário!$C$31</f>
        <v>0</v>
      </c>
      <c r="D36" s="24">
        <f>Diário!$D$12-Diário!$D$31</f>
        <v>0</v>
      </c>
      <c r="E36" s="24">
        <f>Diário!$E$12-Diário!$E$31</f>
        <v>0</v>
      </c>
      <c r="F36" s="24">
        <f>Diário!$F$12-Diário!$F$31</f>
        <v>0</v>
      </c>
      <c r="G36" s="24">
        <f>Diário!$G$12-Diário!$G$31</f>
        <v>0</v>
      </c>
      <c r="H36" s="24">
        <f>Diário!$H$12-Diário!$H$31</f>
        <v>0</v>
      </c>
      <c r="I36" s="24">
        <f>Diário!$I$12-Diário!$I$31</f>
        <v>0</v>
      </c>
      <c r="J36" s="24">
        <f>Diário!$J$12-Diário!$J$31</f>
        <v>0</v>
      </c>
      <c r="K36" s="24">
        <f>Diário!$K$12-Diário!$K$31</f>
        <v>0</v>
      </c>
      <c r="L36" s="24">
        <f>Diário!$L$12-Diário!$L$31</f>
        <v>0</v>
      </c>
      <c r="M36" s="24">
        <f>Diário!$M$12-Diário!$M$31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5">
      <c r="A37" s="23" t="s">
        <v>79</v>
      </c>
      <c r="B37" s="25"/>
      <c r="C37" s="25"/>
      <c r="D37" s="24">
        <f t="shared" ref="D37:M37" si="1">B40</f>
        <v>0</v>
      </c>
      <c r="E37" s="24">
        <f t="shared" si="1"/>
        <v>0</v>
      </c>
      <c r="F37" s="24">
        <f t="shared" si="1"/>
        <v>0</v>
      </c>
      <c r="G37" s="24">
        <f t="shared" si="1"/>
        <v>0</v>
      </c>
      <c r="H37" s="24">
        <f t="shared" si="1"/>
        <v>0</v>
      </c>
      <c r="I37" s="24">
        <f t="shared" si="1"/>
        <v>0</v>
      </c>
      <c r="J37" s="24">
        <f t="shared" si="1"/>
        <v>0</v>
      </c>
      <c r="K37" s="24">
        <f t="shared" si="1"/>
        <v>0</v>
      </c>
      <c r="L37" s="24">
        <f t="shared" si="1"/>
        <v>0</v>
      </c>
      <c r="M37" s="24">
        <f t="shared" si="1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5">
      <c r="A38" s="23" t="s">
        <v>82</v>
      </c>
      <c r="B38" s="24">
        <f t="shared" ref="B38:M38" si="2">B36+B37</f>
        <v>0</v>
      </c>
      <c r="C38" s="24">
        <f t="shared" si="2"/>
        <v>0</v>
      </c>
      <c r="D38" s="24">
        <f t="shared" si="2"/>
        <v>0</v>
      </c>
      <c r="E38" s="24">
        <f t="shared" si="2"/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0</v>
      </c>
      <c r="J38" s="24">
        <f t="shared" si="2"/>
        <v>0</v>
      </c>
      <c r="K38" s="24">
        <f t="shared" si="2"/>
        <v>0</v>
      </c>
      <c r="L38" s="24">
        <f t="shared" si="2"/>
        <v>0</v>
      </c>
      <c r="M38" s="24">
        <f t="shared" si="2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5">
      <c r="A39" s="23" t="s">
        <v>80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5">
      <c r="A40" s="23" t="s">
        <v>81</v>
      </c>
      <c r="B40" s="24">
        <f t="shared" ref="B40:M40" si="3">B38+B39</f>
        <v>0</v>
      </c>
      <c r="C40" s="24">
        <f t="shared" si="3"/>
        <v>0</v>
      </c>
      <c r="D40" s="24">
        <f t="shared" si="3"/>
        <v>0</v>
      </c>
      <c r="E40" s="24">
        <f t="shared" si="3"/>
        <v>0</v>
      </c>
      <c r="F40" s="24">
        <f t="shared" si="3"/>
        <v>0</v>
      </c>
      <c r="G40" s="24">
        <f t="shared" si="3"/>
        <v>0</v>
      </c>
      <c r="H40" s="24">
        <f t="shared" si="3"/>
        <v>0</v>
      </c>
      <c r="I40" s="24">
        <f t="shared" si="3"/>
        <v>0</v>
      </c>
      <c r="J40" s="24">
        <f t="shared" si="3"/>
        <v>0</v>
      </c>
      <c r="K40" s="24">
        <f t="shared" si="3"/>
        <v>0</v>
      </c>
      <c r="L40" s="24">
        <f t="shared" si="3"/>
        <v>0</v>
      </c>
      <c r="M40" s="24">
        <f t="shared" si="3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35">
      <c r="A43" s="2"/>
      <c r="B43" s="2"/>
      <c r="C43" s="10"/>
      <c r="D43" s="10"/>
      <c r="E43" s="10"/>
      <c r="F43" s="10"/>
      <c r="G43" s="10"/>
      <c r="H43" s="10"/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5">
      <c r="A44" s="2"/>
      <c r="B44" s="2"/>
      <c r="C44" s="46"/>
      <c r="D44" s="47"/>
      <c r="E44" s="47"/>
      <c r="F44" s="47"/>
      <c r="G44" s="47"/>
      <c r="H44" s="47"/>
      <c r="I44" s="4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5">
      <c r="A45" s="2"/>
      <c r="B45" s="2"/>
      <c r="C45" s="47"/>
      <c r="D45" s="47"/>
      <c r="E45" s="47"/>
      <c r="F45" s="47"/>
      <c r="G45" s="47"/>
      <c r="H45" s="47"/>
      <c r="I45" s="4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5">
      <c r="A46" s="2"/>
      <c r="B46" s="2"/>
      <c r="C46" s="48"/>
      <c r="D46" s="47"/>
      <c r="E46" s="47"/>
      <c r="F46" s="47"/>
      <c r="G46" s="47"/>
      <c r="H46" s="47"/>
      <c r="I46" s="4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5">
      <c r="A47" s="2"/>
      <c r="B47" s="2"/>
      <c r="C47" s="47"/>
      <c r="D47" s="47"/>
      <c r="E47" s="47"/>
      <c r="F47" s="47"/>
      <c r="G47" s="47"/>
      <c r="H47" s="47"/>
      <c r="I47" s="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35">
      <c r="A48" s="2"/>
      <c r="B48" s="2"/>
      <c r="C48" s="49"/>
      <c r="D48" s="47"/>
      <c r="E48" s="47"/>
      <c r="F48" s="47"/>
      <c r="G48" s="47"/>
      <c r="H48" s="47"/>
      <c r="I48" s="4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5">
      <c r="A49" s="43" t="s">
        <v>74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26" ht="15.7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26" ht="15.7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</sheetData>
  <mergeCells count="5">
    <mergeCell ref="B1:G1"/>
    <mergeCell ref="I1:N1"/>
    <mergeCell ref="C44:I45"/>
    <mergeCell ref="C46:I47"/>
    <mergeCell ref="C48:I48"/>
  </mergeCells>
  <conditionalFormatting sqref="L36:M36">
    <cfRule type="cellIs" dxfId="157" priority="1" operator="lessThan">
      <formula>0</formula>
    </cfRule>
  </conditionalFormatting>
  <conditionalFormatting sqref="L38:M38 L40:M40">
    <cfRule type="cellIs" dxfId="156" priority="2" operator="lessThan">
      <formula>0</formula>
    </cfRule>
  </conditionalFormatting>
  <conditionalFormatting sqref="B36:E36">
    <cfRule type="cellIs" dxfId="155" priority="3" operator="lessThan">
      <formula>0</formula>
    </cfRule>
  </conditionalFormatting>
  <conditionalFormatting sqref="B38:E38 B40:E40">
    <cfRule type="cellIs" dxfId="154" priority="4" operator="lessThan">
      <formula>0</formula>
    </cfRule>
  </conditionalFormatting>
  <conditionalFormatting sqref="F36:G36">
    <cfRule type="cellIs" dxfId="153" priority="5" operator="lessThan">
      <formula>0</formula>
    </cfRule>
  </conditionalFormatting>
  <conditionalFormatting sqref="F38:G38 F40:G40">
    <cfRule type="cellIs" dxfId="152" priority="6" operator="lessThan">
      <formula>0</formula>
    </cfRule>
  </conditionalFormatting>
  <conditionalFormatting sqref="H36:I36">
    <cfRule type="cellIs" dxfId="151" priority="7" operator="lessThan">
      <formula>0</formula>
    </cfRule>
  </conditionalFormatting>
  <conditionalFormatting sqref="H38:I38 H40:I40">
    <cfRule type="cellIs" dxfId="150" priority="8" operator="lessThan">
      <formula>0</formula>
    </cfRule>
  </conditionalFormatting>
  <conditionalFormatting sqref="J36:K36">
    <cfRule type="cellIs" dxfId="149" priority="9" operator="lessThan">
      <formula>0</formula>
    </cfRule>
  </conditionalFormatting>
  <conditionalFormatting sqref="J38:K38 J40:K40">
    <cfRule type="cellIs" dxfId="148" priority="10" operator="lessThan">
      <formula>0</formula>
    </cfRule>
  </conditionalFormatting>
  <pageMargins left="0.511811024" right="0.511811024" top="0.78740157499999996" bottom="0.78740157499999996" header="0" footer="0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003"/>
  <sheetViews>
    <sheetView showGridLines="0" zoomScaleNormal="100" workbookViewId="0">
      <pane ySplit="3" topLeftCell="A4" activePane="bottomLeft" state="frozen"/>
      <selection pane="bottomLeft" activeCell="A38" sqref="A38"/>
    </sheetView>
  </sheetViews>
  <sheetFormatPr defaultColWidth="14.42578125" defaultRowHeight="15.75" customHeight="1" x14ac:dyDescent="0.2"/>
  <cols>
    <col min="1" max="1" width="37.140625" customWidth="1"/>
    <col min="2" max="13" width="13.28515625" customWidth="1"/>
    <col min="14" max="26" width="9.140625" customWidth="1"/>
  </cols>
  <sheetData>
    <row r="1" spans="1:102" ht="52.5" customHeight="1" thickBot="1" x14ac:dyDescent="0.25">
      <c r="A1" s="11"/>
      <c r="B1" s="50" t="s">
        <v>75</v>
      </c>
      <c r="C1" s="51"/>
      <c r="D1" s="51"/>
      <c r="E1" s="51"/>
      <c r="F1" s="51"/>
      <c r="G1" s="51"/>
      <c r="H1" s="11"/>
      <c r="I1" s="52"/>
      <c r="J1" s="47"/>
      <c r="K1" s="47"/>
      <c r="L1" s="47"/>
      <c r="M1" s="47"/>
      <c r="N1" s="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2" ht="18" customHeight="1" thickTop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02" ht="36" customHeight="1" x14ac:dyDescent="0.35">
      <c r="A3" s="3"/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02" ht="18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102" ht="45" customHeight="1" x14ac:dyDescent="0.35">
      <c r="A5" s="34" t="s">
        <v>18</v>
      </c>
      <c r="B5" s="20" t="s">
        <v>61</v>
      </c>
      <c r="C5" s="21" t="s">
        <v>62</v>
      </c>
      <c r="D5" s="20" t="s">
        <v>63</v>
      </c>
      <c r="E5" s="21" t="s">
        <v>64</v>
      </c>
      <c r="F5" s="20" t="s">
        <v>65</v>
      </c>
      <c r="G5" s="21" t="s">
        <v>66</v>
      </c>
      <c r="H5" s="20" t="s">
        <v>67</v>
      </c>
      <c r="I5" s="21" t="s">
        <v>68</v>
      </c>
      <c r="J5" s="20" t="s">
        <v>69</v>
      </c>
      <c r="K5" s="21" t="s">
        <v>70</v>
      </c>
      <c r="L5" s="20" t="s">
        <v>71</v>
      </c>
      <c r="M5" s="21" t="s">
        <v>72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02" ht="15.75" customHeight="1" x14ac:dyDescent="0.2">
      <c r="A6" s="40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02" ht="18" customHeight="1" x14ac:dyDescent="0.35">
      <c r="A7" s="41" t="s">
        <v>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102" ht="18" customHeight="1" x14ac:dyDescent="0.35">
      <c r="A8" s="40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2" ht="18" customHeight="1" x14ac:dyDescent="0.35">
      <c r="A9" s="41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2" ht="18" customHeight="1" x14ac:dyDescent="0.35">
      <c r="A10" s="40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2" ht="19.5" customHeight="1" x14ac:dyDescent="0.2">
      <c r="A11" s="41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</row>
    <row r="12" spans="1:102" ht="18" customHeight="1" x14ac:dyDescent="0.35">
      <c r="A12" s="27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2" ht="27" customHeight="1" x14ac:dyDescent="0.3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02" ht="41.25" customHeight="1" x14ac:dyDescent="0.35">
      <c r="A14" s="17" t="s">
        <v>2</v>
      </c>
      <c r="B14" s="20" t="s">
        <v>61</v>
      </c>
      <c r="C14" s="21" t="s">
        <v>62</v>
      </c>
      <c r="D14" s="20" t="s">
        <v>63</v>
      </c>
      <c r="E14" s="21" t="s">
        <v>64</v>
      </c>
      <c r="F14" s="20" t="s">
        <v>65</v>
      </c>
      <c r="G14" s="21" t="s">
        <v>66</v>
      </c>
      <c r="H14" s="20" t="s">
        <v>67</v>
      </c>
      <c r="I14" s="21" t="s">
        <v>68</v>
      </c>
      <c r="J14" s="20" t="s">
        <v>69</v>
      </c>
      <c r="K14" s="21" t="s">
        <v>70</v>
      </c>
      <c r="L14" s="20" t="s">
        <v>71</v>
      </c>
      <c r="M14" s="21" t="s">
        <v>72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02" s="31" customFormat="1" ht="18" customHeight="1" x14ac:dyDescent="0.2">
      <c r="A15" s="30" t="s">
        <v>3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  <row r="16" spans="1:102" ht="18" customHeight="1" x14ac:dyDescent="0.35">
      <c r="A16" s="16" t="s">
        <v>25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</row>
    <row r="17" spans="1:102" s="31" customFormat="1" ht="18" customHeight="1" x14ac:dyDescent="0.35">
      <c r="A17" s="30" t="s">
        <v>4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</row>
    <row r="18" spans="1:102" ht="18" customHeight="1" x14ac:dyDescent="0.35">
      <c r="A18" s="16" t="s">
        <v>26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s="31" customFormat="1" ht="18" x14ac:dyDescent="0.35">
      <c r="A19" s="30" t="s">
        <v>5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</row>
    <row r="20" spans="1:102" ht="18" customHeight="1" x14ac:dyDescent="0.35">
      <c r="A20" s="16" t="s">
        <v>28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s="31" customFormat="1" ht="18" customHeight="1" x14ac:dyDescent="0.35">
      <c r="A21" s="30" t="s">
        <v>27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</row>
    <row r="22" spans="1:102" ht="18" customHeight="1" x14ac:dyDescent="0.35">
      <c r="A22" s="16" t="s">
        <v>29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s="31" customFormat="1" ht="18" customHeight="1" x14ac:dyDescent="0.35">
      <c r="A23" s="30" t="s">
        <v>30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s="31" customFormat="1" ht="18" customHeight="1" x14ac:dyDescent="0.35">
      <c r="A24" s="16" t="s">
        <v>31</v>
      </c>
      <c r="B24"/>
      <c r="C24"/>
      <c r="D24"/>
      <c r="E24"/>
      <c r="F24"/>
      <c r="G24"/>
      <c r="H24"/>
      <c r="I24"/>
      <c r="J24"/>
      <c r="K24"/>
      <c r="L24"/>
      <c r="M24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</row>
    <row r="25" spans="1:102" ht="18" customHeight="1" x14ac:dyDescent="0.35">
      <c r="A25" s="30" t="s">
        <v>32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</row>
    <row r="26" spans="1:102" s="31" customFormat="1" ht="18" customHeight="1" x14ac:dyDescent="0.35">
      <c r="A26" s="16" t="s">
        <v>33</v>
      </c>
      <c r="B26"/>
      <c r="C26"/>
      <c r="D26"/>
      <c r="E26"/>
      <c r="F26"/>
      <c r="G26"/>
      <c r="H26"/>
      <c r="I26"/>
      <c r="J26"/>
      <c r="K26"/>
      <c r="L26"/>
      <c r="M2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spans="1:102" ht="18" customHeight="1" x14ac:dyDescent="0.35">
      <c r="A27" s="30" t="s">
        <v>34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</row>
    <row r="28" spans="1:102" s="31" customFormat="1" ht="18" customHeight="1" x14ac:dyDescent="0.35">
      <c r="A28" s="16" t="s">
        <v>35</v>
      </c>
      <c r="B28"/>
      <c r="C28"/>
      <c r="D28"/>
      <c r="E28"/>
      <c r="F28"/>
      <c r="G28"/>
      <c r="H28"/>
      <c r="I28"/>
      <c r="J28"/>
      <c r="K28"/>
      <c r="L28"/>
      <c r="M2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</row>
    <row r="29" spans="1:102" ht="18" customHeight="1" x14ac:dyDescent="0.35">
      <c r="A29" s="30" t="s">
        <v>77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102" ht="18" customHeight="1" x14ac:dyDescent="0.35">
      <c r="A30" s="36" t="s">
        <v>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102" ht="39.75" customHeight="1" x14ac:dyDescent="0.35">
      <c r="A31" s="30" t="s">
        <v>36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102" ht="18" customHeight="1" x14ac:dyDescent="0.35">
      <c r="A32" s="27" t="s">
        <v>37</v>
      </c>
      <c r="B32" s="28">
        <f t="shared" ref="B32:M32" si="0">SUBTOTAL(109,B15:B31)</f>
        <v>0</v>
      </c>
      <c r="C32" s="28">
        <f t="shared" si="0"/>
        <v>0</v>
      </c>
      <c r="D32" s="28">
        <f t="shared" si="0"/>
        <v>0</v>
      </c>
      <c r="E32" s="28">
        <f t="shared" si="0"/>
        <v>0</v>
      </c>
      <c r="F32" s="28">
        <f t="shared" si="0"/>
        <v>0</v>
      </c>
      <c r="G32" s="28">
        <f t="shared" si="0"/>
        <v>0</v>
      </c>
      <c r="H32" s="28">
        <f t="shared" si="0"/>
        <v>0</v>
      </c>
      <c r="I32" s="28">
        <f t="shared" si="0"/>
        <v>0</v>
      </c>
      <c r="J32" s="28">
        <f t="shared" si="0"/>
        <v>0</v>
      </c>
      <c r="K32" s="28">
        <f t="shared" si="0"/>
        <v>0</v>
      </c>
      <c r="L32" s="28">
        <f t="shared" si="0"/>
        <v>0</v>
      </c>
      <c r="M32" s="28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5.25" customHeight="1" x14ac:dyDescent="0.3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" customHeight="1" x14ac:dyDescent="0.3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6" customHeight="1" x14ac:dyDescent="0.35">
      <c r="A35" s="42" t="s">
        <v>73</v>
      </c>
      <c r="B35" s="20" t="s">
        <v>61</v>
      </c>
      <c r="C35" s="21" t="s">
        <v>62</v>
      </c>
      <c r="D35" s="20" t="s">
        <v>63</v>
      </c>
      <c r="E35" s="21" t="s">
        <v>64</v>
      </c>
      <c r="F35" s="20" t="s">
        <v>65</v>
      </c>
      <c r="G35" s="21" t="s">
        <v>66</v>
      </c>
      <c r="H35" s="20" t="s">
        <v>67</v>
      </c>
      <c r="I35" s="21" t="s">
        <v>68</v>
      </c>
      <c r="J35" s="20" t="s">
        <v>69</v>
      </c>
      <c r="K35" s="21" t="s">
        <v>70</v>
      </c>
      <c r="L35" s="20" t="s">
        <v>71</v>
      </c>
      <c r="M35" s="21" t="s"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5">
      <c r="A36" s="23" t="s">
        <v>78</v>
      </c>
      <c r="B36" s="24">
        <f>'1 semestre'!$B$12-'1 semestre'!$B$31</f>
        <v>0</v>
      </c>
      <c r="C36" s="24">
        <f>'1 semestre'!$C$12-'1 semestre'!$C$31</f>
        <v>0</v>
      </c>
      <c r="D36" s="24">
        <f>'1 semestre'!$D$12-'1 semestre'!$D$31</f>
        <v>0</v>
      </c>
      <c r="E36" s="24">
        <f>'1 semestre'!$E$12-'1 semestre'!$E$31</f>
        <v>0</v>
      </c>
      <c r="F36" s="24">
        <f>'1 semestre'!$F$12-'1 semestre'!$F$31</f>
        <v>0</v>
      </c>
      <c r="G36" s="24">
        <f>'1 semestre'!$G$12-'1 semestre'!$G$31</f>
        <v>0</v>
      </c>
      <c r="H36" s="24">
        <f>'1 semestre'!$H$12-'1 semestre'!$H$31</f>
        <v>0</v>
      </c>
      <c r="I36" s="24">
        <f>'1 semestre'!$I$12-'1 semestre'!$I$31</f>
        <v>0</v>
      </c>
      <c r="J36" s="24">
        <f>'1 semestre'!$J$12-'1 semestre'!$J$31</f>
        <v>0</v>
      </c>
      <c r="K36" s="24">
        <f>'1 semestre'!$K$12-'1 semestre'!$K$31</f>
        <v>0</v>
      </c>
      <c r="L36" s="24">
        <f>'1 semestre'!$L$12-'1 semestre'!$L$31</f>
        <v>0</v>
      </c>
      <c r="M36" s="24">
        <f>'1 semestre'!$M$12-'1 semestre'!$M$31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5">
      <c r="A37" s="23" t="s">
        <v>79</v>
      </c>
      <c r="B37" s="25"/>
      <c r="C37" s="25"/>
      <c r="D37" s="24">
        <f t="shared" ref="D37:M37" si="1">B40</f>
        <v>0</v>
      </c>
      <c r="E37" s="24">
        <f t="shared" si="1"/>
        <v>0</v>
      </c>
      <c r="F37" s="24">
        <f t="shared" si="1"/>
        <v>0</v>
      </c>
      <c r="G37" s="24">
        <f t="shared" si="1"/>
        <v>0</v>
      </c>
      <c r="H37" s="24">
        <f t="shared" si="1"/>
        <v>0</v>
      </c>
      <c r="I37" s="24">
        <f t="shared" si="1"/>
        <v>0</v>
      </c>
      <c r="J37" s="24">
        <f t="shared" si="1"/>
        <v>0</v>
      </c>
      <c r="K37" s="24">
        <f t="shared" si="1"/>
        <v>0</v>
      </c>
      <c r="L37" s="24">
        <f t="shared" si="1"/>
        <v>0</v>
      </c>
      <c r="M37" s="24">
        <f t="shared" si="1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5">
      <c r="A38" s="23" t="s">
        <v>82</v>
      </c>
      <c r="B38" s="24">
        <f t="shared" ref="B38:M38" si="2">B36+B37</f>
        <v>0</v>
      </c>
      <c r="C38" s="24">
        <f t="shared" si="2"/>
        <v>0</v>
      </c>
      <c r="D38" s="24">
        <f t="shared" si="2"/>
        <v>0</v>
      </c>
      <c r="E38" s="24">
        <f t="shared" si="2"/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0</v>
      </c>
      <c r="J38" s="24">
        <f t="shared" si="2"/>
        <v>0</v>
      </c>
      <c r="K38" s="24">
        <f t="shared" si="2"/>
        <v>0</v>
      </c>
      <c r="L38" s="24">
        <f t="shared" si="2"/>
        <v>0</v>
      </c>
      <c r="M38" s="24">
        <f t="shared" si="2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5">
      <c r="A39" s="23" t="s">
        <v>80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5">
      <c r="A40" s="23" t="s">
        <v>81</v>
      </c>
      <c r="B40" s="24">
        <f t="shared" ref="B40:M40" si="3">B38+B39</f>
        <v>0</v>
      </c>
      <c r="C40" s="24">
        <f t="shared" si="3"/>
        <v>0</v>
      </c>
      <c r="D40" s="24">
        <f t="shared" si="3"/>
        <v>0</v>
      </c>
      <c r="E40" s="24">
        <f t="shared" si="3"/>
        <v>0</v>
      </c>
      <c r="F40" s="24">
        <f t="shared" si="3"/>
        <v>0</v>
      </c>
      <c r="G40" s="24">
        <f t="shared" si="3"/>
        <v>0</v>
      </c>
      <c r="H40" s="24">
        <f t="shared" si="3"/>
        <v>0</v>
      </c>
      <c r="I40" s="24">
        <f t="shared" si="3"/>
        <v>0</v>
      </c>
      <c r="J40" s="24">
        <f t="shared" si="3"/>
        <v>0</v>
      </c>
      <c r="K40" s="24">
        <f t="shared" si="3"/>
        <v>0</v>
      </c>
      <c r="L40" s="24">
        <f t="shared" si="3"/>
        <v>0</v>
      </c>
      <c r="M40" s="24">
        <f t="shared" si="3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35">
      <c r="A43" s="2"/>
      <c r="B43" s="2"/>
      <c r="C43" s="10"/>
      <c r="D43" s="10"/>
      <c r="E43" s="10"/>
      <c r="F43" s="10"/>
      <c r="G43" s="10"/>
      <c r="H43" s="10"/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5">
      <c r="A44" s="2"/>
      <c r="B44" s="2"/>
      <c r="C44" s="46"/>
      <c r="D44" s="47"/>
      <c r="E44" s="47"/>
      <c r="F44" s="47"/>
      <c r="G44" s="47"/>
      <c r="H44" s="47"/>
      <c r="I44" s="4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5">
      <c r="A45" s="2"/>
      <c r="B45" s="2"/>
      <c r="C45" s="47"/>
      <c r="D45" s="47"/>
      <c r="E45" s="47"/>
      <c r="F45" s="47"/>
      <c r="G45" s="47"/>
      <c r="H45" s="47"/>
      <c r="I45" s="4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5">
      <c r="A46" s="2"/>
      <c r="B46" s="2"/>
      <c r="C46" s="48"/>
      <c r="D46" s="47"/>
      <c r="E46" s="47"/>
      <c r="F46" s="47"/>
      <c r="G46" s="47"/>
      <c r="H46" s="47"/>
      <c r="I46" s="4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5">
      <c r="A47" s="2"/>
      <c r="B47" s="2"/>
      <c r="C47" s="47"/>
      <c r="D47" s="47"/>
      <c r="E47" s="47"/>
      <c r="F47" s="47"/>
      <c r="G47" s="47"/>
      <c r="H47" s="47"/>
      <c r="I47" s="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35">
      <c r="A48" s="2"/>
      <c r="B48" s="2"/>
      <c r="C48" s="49"/>
      <c r="D48" s="47"/>
      <c r="E48" s="47"/>
      <c r="F48" s="47"/>
      <c r="G48" s="47"/>
      <c r="H48" s="47"/>
      <c r="I48" s="4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26" ht="15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26" ht="15.7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26" ht="15.7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</sheetData>
  <mergeCells count="5">
    <mergeCell ref="B1:G1"/>
    <mergeCell ref="I1:N1"/>
    <mergeCell ref="C44:I45"/>
    <mergeCell ref="C46:I47"/>
    <mergeCell ref="C48:I48"/>
  </mergeCells>
  <conditionalFormatting sqref="L36:M36">
    <cfRule type="cellIs" dxfId="116" priority="1" operator="lessThan">
      <formula>0</formula>
    </cfRule>
  </conditionalFormatting>
  <conditionalFormatting sqref="L38:M38 L40:M40">
    <cfRule type="cellIs" dxfId="115" priority="2" operator="lessThan">
      <formula>0</formula>
    </cfRule>
  </conditionalFormatting>
  <conditionalFormatting sqref="B36:E36">
    <cfRule type="cellIs" dxfId="114" priority="3" operator="lessThan">
      <formula>0</formula>
    </cfRule>
  </conditionalFormatting>
  <conditionalFormatting sqref="B38:E38 B40:E40">
    <cfRule type="cellIs" dxfId="113" priority="4" operator="lessThan">
      <formula>0</formula>
    </cfRule>
  </conditionalFormatting>
  <conditionalFormatting sqref="F36:G36">
    <cfRule type="cellIs" dxfId="112" priority="5" operator="lessThan">
      <formula>0</formula>
    </cfRule>
  </conditionalFormatting>
  <conditionalFormatting sqref="F38:G38 F40:G40">
    <cfRule type="cellIs" dxfId="111" priority="6" operator="lessThan">
      <formula>0</formula>
    </cfRule>
  </conditionalFormatting>
  <conditionalFormatting sqref="H36:I36">
    <cfRule type="cellIs" dxfId="110" priority="7" operator="lessThan">
      <formula>0</formula>
    </cfRule>
  </conditionalFormatting>
  <conditionalFormatting sqref="H38:I38 H40:I40">
    <cfRule type="cellIs" dxfId="109" priority="8" operator="lessThan">
      <formula>0</formula>
    </cfRule>
  </conditionalFormatting>
  <conditionalFormatting sqref="J36:K36">
    <cfRule type="cellIs" dxfId="108" priority="9" operator="lessThan">
      <formula>0</formula>
    </cfRule>
  </conditionalFormatting>
  <conditionalFormatting sqref="J38:K38 J40:K40">
    <cfRule type="cellIs" dxfId="107" priority="10" operator="lessThan">
      <formula>0</formula>
    </cfRule>
  </conditionalFormatting>
  <pageMargins left="0.511811024" right="0.511811024" top="0.78740157499999996" bottom="0.78740157499999996" header="0" footer="0"/>
  <pageSetup paperSize="9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X1003"/>
  <sheetViews>
    <sheetView showGridLines="0" zoomScaleNormal="100" workbookViewId="0">
      <pane ySplit="3" topLeftCell="A25" activePane="bottomLeft" state="frozen"/>
      <selection pane="bottomLeft" activeCell="A38" sqref="A38"/>
    </sheetView>
  </sheetViews>
  <sheetFormatPr defaultColWidth="14.42578125" defaultRowHeight="15.75" customHeight="1" x14ac:dyDescent="0.2"/>
  <cols>
    <col min="1" max="1" width="37.140625" customWidth="1"/>
    <col min="2" max="13" width="13.28515625" customWidth="1"/>
    <col min="14" max="26" width="9.140625" customWidth="1"/>
  </cols>
  <sheetData>
    <row r="1" spans="1:102" ht="52.5" customHeight="1" thickBot="1" x14ac:dyDescent="0.25">
      <c r="A1" s="11"/>
      <c r="B1" s="50" t="s">
        <v>75</v>
      </c>
      <c r="C1" s="51"/>
      <c r="D1" s="51"/>
      <c r="E1" s="51"/>
      <c r="F1" s="51"/>
      <c r="G1" s="51"/>
      <c r="H1" s="11"/>
      <c r="I1" s="52"/>
      <c r="J1" s="47"/>
      <c r="K1" s="47"/>
      <c r="L1" s="47"/>
      <c r="M1" s="47"/>
      <c r="N1" s="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2" ht="18" customHeight="1" thickTop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02" ht="36" customHeight="1" x14ac:dyDescent="0.35">
      <c r="A3" s="3"/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02" ht="18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102" ht="45" customHeight="1" x14ac:dyDescent="0.35">
      <c r="A5" s="34" t="s">
        <v>18</v>
      </c>
      <c r="B5" s="20" t="s">
        <v>49</v>
      </c>
      <c r="C5" s="21" t="s">
        <v>50</v>
      </c>
      <c r="D5" s="20" t="s">
        <v>51</v>
      </c>
      <c r="E5" s="21" t="s">
        <v>52</v>
      </c>
      <c r="F5" s="20" t="s">
        <v>53</v>
      </c>
      <c r="G5" s="19" t="s">
        <v>54</v>
      </c>
      <c r="H5" s="18" t="s">
        <v>55</v>
      </c>
      <c r="I5" s="19" t="s">
        <v>56</v>
      </c>
      <c r="J5" s="18" t="s">
        <v>57</v>
      </c>
      <c r="K5" s="19" t="s">
        <v>58</v>
      </c>
      <c r="L5" s="18" t="s">
        <v>59</v>
      </c>
      <c r="M5" s="19" t="s">
        <v>60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02" ht="15.75" customHeight="1" x14ac:dyDescent="0.2">
      <c r="A6" s="40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02" ht="18" customHeight="1" x14ac:dyDescent="0.35">
      <c r="A7" s="41" t="s">
        <v>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102" ht="18" customHeight="1" x14ac:dyDescent="0.35">
      <c r="A8" s="40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2" ht="18" customHeight="1" x14ac:dyDescent="0.35">
      <c r="A9" s="41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2" ht="18" customHeight="1" x14ac:dyDescent="0.35">
      <c r="A10" s="40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2" ht="19.5" customHeight="1" x14ac:dyDescent="0.2">
      <c r="A11" s="41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</row>
    <row r="12" spans="1:102" ht="18" customHeight="1" x14ac:dyDescent="0.35">
      <c r="A12" s="27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2" ht="27" customHeight="1" x14ac:dyDescent="0.3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02" ht="41.25" customHeight="1" x14ac:dyDescent="0.35">
      <c r="A14" s="17" t="s">
        <v>2</v>
      </c>
      <c r="B14" s="20" t="s">
        <v>49</v>
      </c>
      <c r="C14" s="21" t="s">
        <v>50</v>
      </c>
      <c r="D14" s="20" t="s">
        <v>51</v>
      </c>
      <c r="E14" s="21" t="s">
        <v>52</v>
      </c>
      <c r="F14" s="20" t="s">
        <v>53</v>
      </c>
      <c r="G14" s="19" t="s">
        <v>54</v>
      </c>
      <c r="H14" s="18" t="s">
        <v>55</v>
      </c>
      <c r="I14" s="19" t="s">
        <v>56</v>
      </c>
      <c r="J14" s="18" t="s">
        <v>57</v>
      </c>
      <c r="K14" s="19" t="s">
        <v>58</v>
      </c>
      <c r="L14" s="18" t="s">
        <v>59</v>
      </c>
      <c r="M14" s="19" t="s">
        <v>60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02" s="31" customFormat="1" ht="18" customHeight="1" x14ac:dyDescent="0.2">
      <c r="A15" s="30" t="s">
        <v>3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  <row r="16" spans="1:102" ht="18" customHeight="1" x14ac:dyDescent="0.35">
      <c r="A16" s="16" t="s">
        <v>25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</row>
    <row r="17" spans="1:102" s="31" customFormat="1" ht="18" customHeight="1" x14ac:dyDescent="0.35">
      <c r="A17" s="30" t="s">
        <v>4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</row>
    <row r="18" spans="1:102" ht="18" customHeight="1" x14ac:dyDescent="0.35">
      <c r="A18" s="16" t="s">
        <v>26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s="31" customFormat="1" ht="18" x14ac:dyDescent="0.35">
      <c r="A19" s="30" t="s">
        <v>5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</row>
    <row r="20" spans="1:102" ht="18" customHeight="1" x14ac:dyDescent="0.35">
      <c r="A20" s="16" t="s">
        <v>28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s="31" customFormat="1" ht="18" customHeight="1" x14ac:dyDescent="0.35">
      <c r="A21" s="30" t="s">
        <v>27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</row>
    <row r="22" spans="1:102" ht="18" customHeight="1" x14ac:dyDescent="0.35">
      <c r="A22" s="16" t="s">
        <v>29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s="31" customFormat="1" ht="18" customHeight="1" x14ac:dyDescent="0.35">
      <c r="A23" s="30" t="s">
        <v>30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ht="18" customHeight="1" x14ac:dyDescent="0.35">
      <c r="A24" s="16" t="s">
        <v>31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</row>
    <row r="25" spans="1:102" s="31" customFormat="1" ht="18" customHeight="1" x14ac:dyDescent="0.35">
      <c r="A25" s="30" t="s">
        <v>32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</row>
    <row r="26" spans="1:102" ht="18" customHeight="1" x14ac:dyDescent="0.35">
      <c r="A26" s="16" t="s">
        <v>33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spans="1:102" s="31" customFormat="1" ht="18" customHeight="1" x14ac:dyDescent="0.35">
      <c r="A27" s="30" t="s">
        <v>34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</row>
    <row r="28" spans="1:102" ht="18" customHeight="1" x14ac:dyDescent="0.35">
      <c r="A28" s="16" t="s">
        <v>35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</row>
    <row r="29" spans="1:102" s="31" customFormat="1" ht="18" customHeight="1" x14ac:dyDescent="0.35">
      <c r="A29" s="30" t="s">
        <v>77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</row>
    <row r="30" spans="1:102" ht="18" customHeight="1" x14ac:dyDescent="0.35">
      <c r="A30" s="36" t="s">
        <v>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102" ht="18" customHeight="1" x14ac:dyDescent="0.35">
      <c r="A31" s="30" t="s">
        <v>36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102" ht="39.75" customHeight="1" x14ac:dyDescent="0.35">
      <c r="A32" s="27" t="s">
        <v>37</v>
      </c>
      <c r="B32" s="28">
        <f t="shared" ref="B32:M32" si="0">SUBTOTAL(109,B15:B31)</f>
        <v>0</v>
      </c>
      <c r="C32" s="28">
        <f t="shared" si="0"/>
        <v>0</v>
      </c>
      <c r="D32" s="28">
        <f t="shared" si="0"/>
        <v>0</v>
      </c>
      <c r="E32" s="28">
        <f t="shared" si="0"/>
        <v>0</v>
      </c>
      <c r="F32" s="28">
        <f t="shared" si="0"/>
        <v>0</v>
      </c>
      <c r="G32" s="28">
        <f t="shared" si="0"/>
        <v>0</v>
      </c>
      <c r="H32" s="28">
        <f t="shared" si="0"/>
        <v>0</v>
      </c>
      <c r="I32" s="28">
        <f t="shared" si="0"/>
        <v>0</v>
      </c>
      <c r="J32" s="28">
        <f t="shared" si="0"/>
        <v>0</v>
      </c>
      <c r="K32" s="28">
        <f t="shared" si="0"/>
        <v>0</v>
      </c>
      <c r="L32" s="28">
        <f t="shared" si="0"/>
        <v>0</v>
      </c>
      <c r="M32" s="28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5.25" customHeight="1" x14ac:dyDescent="0.3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6" customHeight="1" x14ac:dyDescent="0.35">
      <c r="A35" s="42" t="s">
        <v>73</v>
      </c>
      <c r="B35" s="20" t="s">
        <v>49</v>
      </c>
      <c r="C35" s="21" t="s">
        <v>50</v>
      </c>
      <c r="D35" s="20" t="s">
        <v>51</v>
      </c>
      <c r="E35" s="21" t="s">
        <v>52</v>
      </c>
      <c r="F35" s="20" t="s">
        <v>53</v>
      </c>
      <c r="G35" s="19" t="s">
        <v>54</v>
      </c>
      <c r="H35" s="18" t="s">
        <v>55</v>
      </c>
      <c r="I35" s="19" t="s">
        <v>56</v>
      </c>
      <c r="J35" s="18" t="s">
        <v>57</v>
      </c>
      <c r="K35" s="19" t="s">
        <v>58</v>
      </c>
      <c r="L35" s="18" t="s">
        <v>59</v>
      </c>
      <c r="M35" s="19" t="s">
        <v>60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5">
      <c r="A36" s="23" t="s">
        <v>78</v>
      </c>
      <c r="B36" s="24">
        <f>'2 semestre'!$B$12-'2 semestre'!$B$31</f>
        <v>0</v>
      </c>
      <c r="C36" s="24">
        <f>'2 semestre'!$C$12-'2 semestre'!$C$31</f>
        <v>0</v>
      </c>
      <c r="D36" s="24">
        <f>'2 semestre'!$D$12-'2 semestre'!$D$31</f>
        <v>0</v>
      </c>
      <c r="E36" s="24">
        <f>'2 semestre'!$E$12-'2 semestre'!$E$31</f>
        <v>0</v>
      </c>
      <c r="F36" s="24">
        <f>'2 semestre'!$F$12-'2 semestre'!$F$31</f>
        <v>0</v>
      </c>
      <c r="G36" s="24">
        <f>'2 semestre'!$G$12-'2 semestre'!$G$31</f>
        <v>0</v>
      </c>
      <c r="H36" s="24">
        <f>'2 semestre'!$H$12-'2 semestre'!$H$31</f>
        <v>0</v>
      </c>
      <c r="I36" s="24">
        <f>'2 semestre'!$I$12-'2 semestre'!$I$31</f>
        <v>0</v>
      </c>
      <c r="J36" s="24">
        <f>'2 semestre'!$J$12-'2 semestre'!$J$31</f>
        <v>0</v>
      </c>
      <c r="K36" s="24">
        <f>'2 semestre'!$K$12-'2 semestre'!$K$31</f>
        <v>0</v>
      </c>
      <c r="L36" s="24">
        <f>'2 semestre'!$L$12-'2 semestre'!$L$31</f>
        <v>0</v>
      </c>
      <c r="M36" s="24">
        <f>'2 semestre'!$M$12-'2 semestre'!$M$31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5">
      <c r="A37" s="23" t="s">
        <v>79</v>
      </c>
      <c r="B37" s="25"/>
      <c r="C37" s="25"/>
      <c r="D37" s="24">
        <f t="shared" ref="D37:M37" si="1">B40</f>
        <v>0</v>
      </c>
      <c r="E37" s="24">
        <f t="shared" si="1"/>
        <v>0</v>
      </c>
      <c r="F37" s="24">
        <f t="shared" si="1"/>
        <v>0</v>
      </c>
      <c r="G37" s="24">
        <f t="shared" si="1"/>
        <v>0</v>
      </c>
      <c r="H37" s="24">
        <f t="shared" si="1"/>
        <v>0</v>
      </c>
      <c r="I37" s="24">
        <f t="shared" si="1"/>
        <v>0</v>
      </c>
      <c r="J37" s="24">
        <f t="shared" si="1"/>
        <v>0</v>
      </c>
      <c r="K37" s="24">
        <f t="shared" si="1"/>
        <v>0</v>
      </c>
      <c r="L37" s="24">
        <f t="shared" si="1"/>
        <v>0</v>
      </c>
      <c r="M37" s="24">
        <f t="shared" si="1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5">
      <c r="A38" s="23" t="s">
        <v>82</v>
      </c>
      <c r="B38" s="24">
        <f t="shared" ref="B38:M38" si="2">B36+B37</f>
        <v>0</v>
      </c>
      <c r="C38" s="24">
        <f t="shared" si="2"/>
        <v>0</v>
      </c>
      <c r="D38" s="24">
        <f t="shared" si="2"/>
        <v>0</v>
      </c>
      <c r="E38" s="24">
        <f t="shared" si="2"/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0</v>
      </c>
      <c r="J38" s="24">
        <f t="shared" si="2"/>
        <v>0</v>
      </c>
      <c r="K38" s="24">
        <f t="shared" si="2"/>
        <v>0</v>
      </c>
      <c r="L38" s="24">
        <f t="shared" si="2"/>
        <v>0</v>
      </c>
      <c r="M38" s="24">
        <f t="shared" si="2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5">
      <c r="A39" s="23" t="s">
        <v>80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5">
      <c r="A40" s="23" t="s">
        <v>81</v>
      </c>
      <c r="B40" s="24">
        <f t="shared" ref="B40:M40" si="3">B38+B39</f>
        <v>0</v>
      </c>
      <c r="C40" s="24">
        <f t="shared" si="3"/>
        <v>0</v>
      </c>
      <c r="D40" s="24">
        <f t="shared" si="3"/>
        <v>0</v>
      </c>
      <c r="E40" s="24">
        <f t="shared" si="3"/>
        <v>0</v>
      </c>
      <c r="F40" s="24">
        <f t="shared" si="3"/>
        <v>0</v>
      </c>
      <c r="G40" s="24">
        <f t="shared" si="3"/>
        <v>0</v>
      </c>
      <c r="H40" s="24">
        <f t="shared" si="3"/>
        <v>0</v>
      </c>
      <c r="I40" s="24">
        <f t="shared" si="3"/>
        <v>0</v>
      </c>
      <c r="J40" s="24">
        <f t="shared" si="3"/>
        <v>0</v>
      </c>
      <c r="K40" s="24">
        <f t="shared" si="3"/>
        <v>0</v>
      </c>
      <c r="L40" s="24">
        <f t="shared" si="3"/>
        <v>0</v>
      </c>
      <c r="M40" s="24">
        <f t="shared" si="3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35">
      <c r="A43" s="2"/>
      <c r="B43" s="2"/>
      <c r="C43" s="10"/>
      <c r="D43" s="10"/>
      <c r="E43" s="10"/>
      <c r="F43" s="10"/>
      <c r="G43" s="10"/>
      <c r="H43" s="10"/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5">
      <c r="A44" s="2"/>
      <c r="B44" s="2"/>
      <c r="C44" s="46"/>
      <c r="D44" s="47"/>
      <c r="E44" s="47"/>
      <c r="F44" s="47"/>
      <c r="G44" s="47"/>
      <c r="H44" s="47"/>
      <c r="I44" s="4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5">
      <c r="A45" s="2"/>
      <c r="B45" s="2"/>
      <c r="C45" s="47"/>
      <c r="D45" s="47"/>
      <c r="E45" s="47"/>
      <c r="F45" s="47"/>
      <c r="G45" s="47"/>
      <c r="H45" s="47"/>
      <c r="I45" s="4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5">
      <c r="A46" s="2"/>
      <c r="B46" s="2"/>
      <c r="C46" s="48"/>
      <c r="D46" s="47"/>
      <c r="E46" s="47"/>
      <c r="F46" s="47"/>
      <c r="G46" s="47"/>
      <c r="H46" s="47"/>
      <c r="I46" s="4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5">
      <c r="A47" s="2"/>
      <c r="B47" s="2"/>
      <c r="C47" s="47"/>
      <c r="D47" s="47"/>
      <c r="E47" s="47"/>
      <c r="F47" s="47"/>
      <c r="G47" s="47"/>
      <c r="H47" s="47"/>
      <c r="I47" s="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35">
      <c r="A48" s="2"/>
      <c r="B48" s="2"/>
      <c r="C48" s="49"/>
      <c r="D48" s="47"/>
      <c r="E48" s="47"/>
      <c r="F48" s="47"/>
      <c r="G48" s="47"/>
      <c r="H48" s="47"/>
      <c r="I48" s="4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26" ht="15.7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26" ht="15.7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</sheetData>
  <mergeCells count="5">
    <mergeCell ref="B1:G1"/>
    <mergeCell ref="I1:N1"/>
    <mergeCell ref="C44:I45"/>
    <mergeCell ref="C46:I47"/>
    <mergeCell ref="C48:I48"/>
  </mergeCells>
  <conditionalFormatting sqref="L36:M36">
    <cfRule type="cellIs" dxfId="75" priority="1" operator="lessThan">
      <formula>0</formula>
    </cfRule>
  </conditionalFormatting>
  <conditionalFormatting sqref="L38:M38 L40:M40">
    <cfRule type="cellIs" dxfId="74" priority="2" operator="lessThan">
      <formula>0</formula>
    </cfRule>
  </conditionalFormatting>
  <conditionalFormatting sqref="B36:E36">
    <cfRule type="cellIs" dxfId="73" priority="3" operator="lessThan">
      <formula>0</formula>
    </cfRule>
  </conditionalFormatting>
  <conditionalFormatting sqref="B38:E38 B40:E40">
    <cfRule type="cellIs" dxfId="72" priority="4" operator="lessThan">
      <formula>0</formula>
    </cfRule>
  </conditionalFormatting>
  <conditionalFormatting sqref="F36:G36">
    <cfRule type="cellIs" dxfId="71" priority="5" operator="lessThan">
      <formula>0</formula>
    </cfRule>
  </conditionalFormatting>
  <conditionalFormatting sqref="F38:G38 F40:G40">
    <cfRule type="cellIs" dxfId="70" priority="6" operator="lessThan">
      <formula>0</formula>
    </cfRule>
  </conditionalFormatting>
  <conditionalFormatting sqref="H36:I36">
    <cfRule type="cellIs" dxfId="69" priority="7" operator="lessThan">
      <formula>0</formula>
    </cfRule>
  </conditionalFormatting>
  <conditionalFormatting sqref="H38:I38 H40:I40">
    <cfRule type="cellIs" dxfId="68" priority="8" operator="lessThan">
      <formula>0</formula>
    </cfRule>
  </conditionalFormatting>
  <conditionalFormatting sqref="J36:K36">
    <cfRule type="cellIs" dxfId="67" priority="9" operator="lessThan">
      <formula>0</formula>
    </cfRule>
  </conditionalFormatting>
  <conditionalFormatting sqref="J38:K38 J40:K40">
    <cfRule type="cellIs" dxfId="66" priority="10" operator="lessThan">
      <formula>0</formula>
    </cfRule>
  </conditionalFormatting>
  <pageMargins left="0.511811024" right="0.511811024" top="0.78740157499999996" bottom="0.78740157499999996" header="0" footer="0"/>
  <pageSetup paperSize="9"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T1003"/>
  <sheetViews>
    <sheetView showGridLines="0" zoomScaleNormal="100" workbookViewId="0">
      <pane ySplit="3" topLeftCell="A34" activePane="bottomLeft" state="frozen"/>
      <selection pane="bottomLeft" activeCell="A38" sqref="A38"/>
    </sheetView>
  </sheetViews>
  <sheetFormatPr defaultColWidth="14.42578125" defaultRowHeight="15.75" customHeight="1" x14ac:dyDescent="0.2"/>
  <cols>
    <col min="1" max="1" width="37.140625" style="39" customWidth="1"/>
    <col min="2" max="11" width="13.28515625" style="39" customWidth="1"/>
    <col min="12" max="24" width="9.140625" style="39" customWidth="1"/>
    <col min="25" max="16384" width="14.42578125" style="39"/>
  </cols>
  <sheetData>
    <row r="1" spans="1:98" ht="52.5" customHeight="1" thickBot="1" x14ac:dyDescent="0.25">
      <c r="A1" s="11"/>
      <c r="B1" s="50" t="s">
        <v>76</v>
      </c>
      <c r="C1" s="51"/>
      <c r="D1" s="51"/>
      <c r="E1" s="51"/>
      <c r="F1" s="51"/>
      <c r="G1" s="51"/>
      <c r="H1" s="11"/>
      <c r="I1" s="52"/>
      <c r="J1" s="47"/>
      <c r="K1" s="47"/>
      <c r="L1" s="4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98" ht="18" customHeight="1" thickTop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98" ht="36" customHeight="1" x14ac:dyDescent="0.35">
      <c r="A3" s="3"/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98" ht="18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98" ht="45" customHeight="1" x14ac:dyDescent="0.35">
      <c r="A5" s="34" t="s">
        <v>18</v>
      </c>
      <c r="B5" s="20" t="s">
        <v>39</v>
      </c>
      <c r="C5" s="21" t="s">
        <v>40</v>
      </c>
      <c r="D5" s="20" t="s">
        <v>41</v>
      </c>
      <c r="E5" s="21" t="s">
        <v>42</v>
      </c>
      <c r="F5" s="20" t="s">
        <v>43</v>
      </c>
      <c r="G5" s="19" t="s">
        <v>44</v>
      </c>
      <c r="H5" s="18" t="s">
        <v>45</v>
      </c>
      <c r="I5" s="19" t="s">
        <v>46</v>
      </c>
      <c r="J5" s="18" t="s">
        <v>47</v>
      </c>
      <c r="K5" s="19" t="s">
        <v>48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98" ht="15.75" customHeight="1" x14ac:dyDescent="0.2">
      <c r="A6" s="40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98" ht="18" customHeight="1" x14ac:dyDescent="0.35">
      <c r="A7" s="41" t="s">
        <v>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98" ht="18" customHeight="1" x14ac:dyDescent="0.35">
      <c r="A8" s="40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8" ht="18" customHeight="1" x14ac:dyDescent="0.35">
      <c r="A9" s="41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98" ht="18" customHeight="1" x14ac:dyDescent="0.35">
      <c r="A10" s="40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98" ht="19.5" customHeight="1" x14ac:dyDescent="0.2">
      <c r="A11" s="41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</row>
    <row r="12" spans="1:98" ht="18" customHeight="1" x14ac:dyDescent="0.35">
      <c r="A12" s="27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98" ht="27" customHeight="1" x14ac:dyDescent="0.3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98" ht="41.25" customHeight="1" x14ac:dyDescent="0.35">
      <c r="A14" s="17" t="s">
        <v>2</v>
      </c>
      <c r="B14" s="18" t="s">
        <v>39</v>
      </c>
      <c r="C14" s="21" t="s">
        <v>40</v>
      </c>
      <c r="D14" s="20" t="s">
        <v>41</v>
      </c>
      <c r="E14" s="21" t="s">
        <v>42</v>
      </c>
      <c r="F14" s="20" t="s">
        <v>43</v>
      </c>
      <c r="G14" s="19" t="s">
        <v>44</v>
      </c>
      <c r="H14" s="18" t="s">
        <v>45</v>
      </c>
      <c r="I14" s="19" t="s">
        <v>46</v>
      </c>
      <c r="J14" s="18" t="s">
        <v>47</v>
      </c>
      <c r="K14" s="19" t="s">
        <v>48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98" s="31" customFormat="1" ht="18" customHeight="1" x14ac:dyDescent="0.2">
      <c r="A15" s="30" t="s">
        <v>3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</row>
    <row r="16" spans="1:98" ht="18" customHeight="1" x14ac:dyDescent="0.35">
      <c r="A16" s="16" t="s">
        <v>25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</row>
    <row r="17" spans="1:98" s="31" customFormat="1" ht="18" customHeight="1" x14ac:dyDescent="0.35">
      <c r="A17" s="30" t="s">
        <v>4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</row>
    <row r="18" spans="1:98" ht="18" customHeight="1" x14ac:dyDescent="0.35">
      <c r="A18" s="16" t="s">
        <v>26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</row>
    <row r="19" spans="1:98" s="31" customFormat="1" ht="18" x14ac:dyDescent="0.35">
      <c r="A19" s="30" t="s">
        <v>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</row>
    <row r="20" spans="1:98" ht="18" customHeight="1" x14ac:dyDescent="0.35">
      <c r="A20" s="16" t="s">
        <v>28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</row>
    <row r="21" spans="1:98" s="31" customFormat="1" ht="18" customHeight="1" x14ac:dyDescent="0.35">
      <c r="A21" s="30" t="s">
        <v>27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</row>
    <row r="22" spans="1:98" ht="18" customHeight="1" x14ac:dyDescent="0.35">
      <c r="A22" s="16" t="s">
        <v>29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</row>
    <row r="23" spans="1:98" s="31" customFormat="1" ht="18" customHeight="1" x14ac:dyDescent="0.35">
      <c r="A23" s="30" t="s">
        <v>30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</row>
    <row r="24" spans="1:98" ht="18" customHeight="1" x14ac:dyDescent="0.35">
      <c r="A24" s="16" t="s">
        <v>31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</row>
    <row r="25" spans="1:98" s="31" customFormat="1" ht="18" customHeight="1" x14ac:dyDescent="0.35">
      <c r="A25" s="30" t="s">
        <v>32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</row>
    <row r="26" spans="1:98" ht="18" customHeight="1" x14ac:dyDescent="0.35">
      <c r="A26" s="16" t="s">
        <v>33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</row>
    <row r="27" spans="1:98" s="31" customFormat="1" ht="18" customHeight="1" x14ac:dyDescent="0.35">
      <c r="A27" s="30" t="s">
        <v>34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</row>
    <row r="28" spans="1:98" ht="18" customHeight="1" x14ac:dyDescent="0.35">
      <c r="A28" s="16" t="s">
        <v>35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</row>
    <row r="29" spans="1:98" s="31" customFormat="1" ht="18" customHeight="1" x14ac:dyDescent="0.35">
      <c r="A29" s="30" t="s">
        <v>77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</row>
    <row r="30" spans="1:98" ht="18" customHeight="1" x14ac:dyDescent="0.35">
      <c r="A30" s="36" t="s">
        <v>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98" ht="18" customHeight="1" x14ac:dyDescent="0.35">
      <c r="A31" s="30" t="s">
        <v>36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98" ht="39.75" customHeight="1" x14ac:dyDescent="0.35">
      <c r="A32" s="27" t="s">
        <v>37</v>
      </c>
      <c r="B32" s="28">
        <f t="shared" ref="B32:K32" si="0">SUBTOTAL(109,B15:B31)</f>
        <v>0</v>
      </c>
      <c r="C32" s="28">
        <f t="shared" si="0"/>
        <v>0</v>
      </c>
      <c r="D32" s="28">
        <f t="shared" si="0"/>
        <v>0</v>
      </c>
      <c r="E32" s="28">
        <f t="shared" si="0"/>
        <v>0</v>
      </c>
      <c r="F32" s="28">
        <f t="shared" si="0"/>
        <v>0</v>
      </c>
      <c r="G32" s="28">
        <f t="shared" si="0"/>
        <v>0</v>
      </c>
      <c r="H32" s="28">
        <f t="shared" si="0"/>
        <v>0</v>
      </c>
      <c r="I32" s="28">
        <f t="shared" si="0"/>
        <v>0</v>
      </c>
      <c r="J32" s="28">
        <f t="shared" si="0"/>
        <v>0</v>
      </c>
      <c r="K32" s="28">
        <f t="shared" si="0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4" ht="18" customHeight="1" x14ac:dyDescent="0.3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35.25" customHeight="1" x14ac:dyDescent="0.3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42.75" customHeight="1" x14ac:dyDescent="0.35">
      <c r="A35" s="42" t="s">
        <v>73</v>
      </c>
      <c r="B35" s="18" t="s">
        <v>39</v>
      </c>
      <c r="C35" s="21" t="s">
        <v>40</v>
      </c>
      <c r="D35" s="20" t="s">
        <v>41</v>
      </c>
      <c r="E35" s="21" t="s">
        <v>42</v>
      </c>
      <c r="F35" s="20" t="s">
        <v>43</v>
      </c>
      <c r="G35" s="19" t="s">
        <v>44</v>
      </c>
      <c r="H35" s="18" t="s">
        <v>45</v>
      </c>
      <c r="I35" s="19" t="s">
        <v>46</v>
      </c>
      <c r="J35" s="18" t="s">
        <v>47</v>
      </c>
      <c r="K35" s="19" t="s">
        <v>48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4" ht="18" customHeight="1" x14ac:dyDescent="0.35">
      <c r="A36" s="23" t="s">
        <v>78</v>
      </c>
      <c r="B36" s="24">
        <f>Mensal!$B$12-Mensal!$B$31</f>
        <v>0</v>
      </c>
      <c r="C36" s="24">
        <f>Mensal!$C$12-Mensal!$C$31</f>
        <v>0</v>
      </c>
      <c r="D36" s="24">
        <f>Mensal!$D$12-Mensal!$D$31</f>
        <v>0</v>
      </c>
      <c r="E36" s="24">
        <f>Mensal!$E$12-Mensal!$E$31</f>
        <v>0</v>
      </c>
      <c r="F36" s="24">
        <f>Mensal!$F$12-Mensal!$F$31</f>
        <v>0</v>
      </c>
      <c r="G36" s="24">
        <f>Mensal!$G$12-Mensal!$G$31</f>
        <v>0</v>
      </c>
      <c r="H36" s="24">
        <f>Mensal!$H$12-Mensal!$H$31</f>
        <v>0</v>
      </c>
      <c r="I36" s="24">
        <f>Mensal!$I$12-Mensal!$I$31</f>
        <v>0</v>
      </c>
      <c r="J36" s="24">
        <f>Mensal!$J$12-Mensal!$J$31</f>
        <v>0</v>
      </c>
      <c r="K36" s="24">
        <f>Mensal!$K$12-Mensal!$K$31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" customHeight="1" x14ac:dyDescent="0.35">
      <c r="A37" s="23" t="s">
        <v>79</v>
      </c>
      <c r="B37" s="25"/>
      <c r="C37" s="25"/>
      <c r="D37" s="24">
        <f t="shared" ref="D37:K37" si="1">B40</f>
        <v>0</v>
      </c>
      <c r="E37" s="24">
        <f t="shared" si="1"/>
        <v>0</v>
      </c>
      <c r="F37" s="24">
        <f t="shared" si="1"/>
        <v>0</v>
      </c>
      <c r="G37" s="24">
        <f t="shared" si="1"/>
        <v>0</v>
      </c>
      <c r="H37" s="24">
        <f t="shared" si="1"/>
        <v>0</v>
      </c>
      <c r="I37" s="24">
        <f t="shared" si="1"/>
        <v>0</v>
      </c>
      <c r="J37" s="24">
        <f t="shared" si="1"/>
        <v>0</v>
      </c>
      <c r="K37" s="24">
        <f t="shared" si="1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" customHeight="1" x14ac:dyDescent="0.35">
      <c r="A38" s="23" t="s">
        <v>82</v>
      </c>
      <c r="B38" s="24">
        <f t="shared" ref="B38:K38" si="2">B36+B37</f>
        <v>0</v>
      </c>
      <c r="C38" s="24">
        <f t="shared" si="2"/>
        <v>0</v>
      </c>
      <c r="D38" s="24">
        <f t="shared" si="2"/>
        <v>0</v>
      </c>
      <c r="E38" s="24">
        <f t="shared" si="2"/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0</v>
      </c>
      <c r="J38" s="24">
        <f t="shared" si="2"/>
        <v>0</v>
      </c>
      <c r="K38" s="24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" customHeight="1" x14ac:dyDescent="0.35">
      <c r="A39" s="23" t="s">
        <v>80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 customHeight="1" x14ac:dyDescent="0.35">
      <c r="A40" s="23" t="s">
        <v>81</v>
      </c>
      <c r="B40" s="24">
        <f t="shared" ref="B40:K40" si="3">B38+B39</f>
        <v>0</v>
      </c>
      <c r="C40" s="24">
        <f t="shared" si="3"/>
        <v>0</v>
      </c>
      <c r="D40" s="24">
        <f t="shared" si="3"/>
        <v>0</v>
      </c>
      <c r="E40" s="24">
        <f t="shared" si="3"/>
        <v>0</v>
      </c>
      <c r="F40" s="24">
        <f t="shared" si="3"/>
        <v>0</v>
      </c>
      <c r="G40" s="24">
        <f t="shared" si="3"/>
        <v>0</v>
      </c>
      <c r="H40" s="24">
        <f t="shared" si="3"/>
        <v>0</v>
      </c>
      <c r="I40" s="24">
        <f t="shared" si="3"/>
        <v>0</v>
      </c>
      <c r="J40" s="24">
        <f t="shared" si="3"/>
        <v>0</v>
      </c>
      <c r="K40" s="24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" customHeight="1" x14ac:dyDescent="0.35">
      <c r="A43" s="2"/>
      <c r="B43" s="2"/>
      <c r="C43" s="10"/>
      <c r="D43" s="10"/>
      <c r="E43" s="10"/>
      <c r="F43" s="10"/>
      <c r="G43" s="10"/>
      <c r="H43" s="10"/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 x14ac:dyDescent="0.35">
      <c r="A44" s="2"/>
      <c r="B44" s="2"/>
      <c r="C44" s="46"/>
      <c r="D44" s="47"/>
      <c r="E44" s="47"/>
      <c r="F44" s="47"/>
      <c r="G44" s="47"/>
      <c r="H44" s="47"/>
      <c r="I44" s="4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 customHeight="1" x14ac:dyDescent="0.35">
      <c r="A45" s="2"/>
      <c r="B45" s="2"/>
      <c r="C45" s="47"/>
      <c r="D45" s="47"/>
      <c r="E45" s="47"/>
      <c r="F45" s="47"/>
      <c r="G45" s="47"/>
      <c r="H45" s="47"/>
      <c r="I45" s="4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 customHeight="1" x14ac:dyDescent="0.35">
      <c r="A46" s="2"/>
      <c r="B46" s="2"/>
      <c r="C46" s="48"/>
      <c r="D46" s="47"/>
      <c r="E46" s="47"/>
      <c r="F46" s="47"/>
      <c r="G46" s="47"/>
      <c r="H46" s="47"/>
      <c r="I46" s="4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 x14ac:dyDescent="0.35">
      <c r="A47" s="2"/>
      <c r="B47" s="2"/>
      <c r="C47" s="47"/>
      <c r="D47" s="47"/>
      <c r="E47" s="47"/>
      <c r="F47" s="47"/>
      <c r="G47" s="47"/>
      <c r="H47" s="47"/>
      <c r="I47" s="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" customHeight="1" x14ac:dyDescent="0.35">
      <c r="A48" s="2"/>
      <c r="B48" s="2"/>
      <c r="C48" s="49"/>
      <c r="D48" s="47"/>
      <c r="E48" s="47"/>
      <c r="F48" s="47"/>
      <c r="G48" s="47"/>
      <c r="H48" s="47"/>
      <c r="I48" s="4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8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8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8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8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8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8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8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8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8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8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8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8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8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8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8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8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8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8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8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8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8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8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8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8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8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8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8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8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8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8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8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8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8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8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8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8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8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8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8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8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8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8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8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8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8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8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8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8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8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8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8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8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8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8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8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8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8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8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8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8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8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8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8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8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8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8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8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8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8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8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8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8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8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8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8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8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8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8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8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8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8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8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8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8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8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8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8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8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8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8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8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8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8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8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8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8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8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8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8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8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8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8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8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8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8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8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8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8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8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8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8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8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8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8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8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8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8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8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8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8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8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8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8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8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8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8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8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8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8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8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8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8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8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8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8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8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8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8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8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8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8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8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8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8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8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8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8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8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8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8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8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8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8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8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8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8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8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8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8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8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8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8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8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8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8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8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8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8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8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8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8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8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8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8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8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8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8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8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8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8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8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8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8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8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8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8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8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8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8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8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8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8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8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8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8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8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8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8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8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8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8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8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8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8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8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8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8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8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8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8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8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8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8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8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8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8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8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8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8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8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8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8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8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8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8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8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8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8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8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8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8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8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8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8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8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8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8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8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8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8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8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8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8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8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8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8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8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8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8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8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8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8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8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8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8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8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8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8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8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8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8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8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8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8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8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8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8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8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8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8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8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8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8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8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8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8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8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8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8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8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8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8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8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8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8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8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8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8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8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8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8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8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8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8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8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8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8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8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8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8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8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8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8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8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8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8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8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8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8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8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8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8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8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8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8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8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8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8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8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8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8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8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8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8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8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8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8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8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8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8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8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8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8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8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8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8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8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8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8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8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8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8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8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8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8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8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8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8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8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8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8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8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8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8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8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8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8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8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8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8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8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8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8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8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8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8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8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8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8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8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8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8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8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8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8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8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8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8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8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8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8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8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8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8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8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8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8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8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8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8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8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8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8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8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8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8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8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8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8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8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8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8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8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8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8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8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8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8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8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8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8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8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8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8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8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8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8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8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8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8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8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8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8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8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8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8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8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8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8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8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8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8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8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8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8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8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8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8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8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8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8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8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8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8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8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8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8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8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8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8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8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8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8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8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8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8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8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8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8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8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8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8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8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8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8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8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8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8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8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8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8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8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8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8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8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8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8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8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8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8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8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8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8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8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8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8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8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8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8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8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8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8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8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8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8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8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8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8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8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8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8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8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8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8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8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8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8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8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8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8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8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8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8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8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8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8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8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8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8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8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8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8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8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8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8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8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8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8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8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8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8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8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8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8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8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8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8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8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8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8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8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8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8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8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8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8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8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8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8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8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8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8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8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8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8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8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8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8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8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8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8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8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8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8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8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8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8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8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8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8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8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8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8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8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8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8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8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8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8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8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8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8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8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8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8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8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8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8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8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8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8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8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8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8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8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8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8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8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8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8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8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8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8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8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8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8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8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8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8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8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8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8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8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8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8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8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8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8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8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8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8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8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8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8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8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8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8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8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8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8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8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8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8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8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8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8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8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8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8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8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8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8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8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8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8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8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8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8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8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8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8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8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8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8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8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8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8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8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8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8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8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8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8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8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8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8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8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8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8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8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8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8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8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8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8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8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8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8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8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8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8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8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8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8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8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8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8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8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8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8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8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8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8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8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8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8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8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8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8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8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8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8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8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8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8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8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8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8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8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8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8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8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8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8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8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8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8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8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8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8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8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8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8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8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8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8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8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8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8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8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8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8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8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8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8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8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8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8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8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8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8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8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8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8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8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8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8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8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8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8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8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8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8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8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8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8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8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8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8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8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8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8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8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8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8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8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8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8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8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8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8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8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8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8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8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8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8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8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8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8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8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8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8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8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8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8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8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8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8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8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8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8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8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8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8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8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8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8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8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8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8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8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8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8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8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8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8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8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8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8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8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8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8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8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8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8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8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8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8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8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8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8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8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8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8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8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8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8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8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8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8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8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8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8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8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8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8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8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8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8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8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8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8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8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8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8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8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8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8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8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8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8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8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8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8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8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8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8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8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8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8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8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8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8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8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8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8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8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8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8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8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8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8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8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8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8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8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8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8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8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8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8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8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8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8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8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8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8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8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8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8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8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8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8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8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8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8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8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8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8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8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8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8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8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8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8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8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8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8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8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8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8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8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8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8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8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8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5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24" ht="15.7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24" ht="15.7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</sheetData>
  <mergeCells count="5">
    <mergeCell ref="B1:G1"/>
    <mergeCell ref="I1:L1"/>
    <mergeCell ref="C44:I45"/>
    <mergeCell ref="C46:I47"/>
    <mergeCell ref="C48:I48"/>
  </mergeCells>
  <conditionalFormatting sqref="B36:E36">
    <cfRule type="cellIs" dxfId="34" priority="3" operator="lessThan">
      <formula>0</formula>
    </cfRule>
  </conditionalFormatting>
  <conditionalFormatting sqref="B38:E38 B40:E40">
    <cfRule type="cellIs" dxfId="33" priority="4" operator="lessThan">
      <formula>0</formula>
    </cfRule>
  </conditionalFormatting>
  <conditionalFormatting sqref="F36:G36">
    <cfRule type="cellIs" dxfId="32" priority="5" operator="lessThan">
      <formula>0</formula>
    </cfRule>
  </conditionalFormatting>
  <conditionalFormatting sqref="F38:G38 F40:G40">
    <cfRule type="cellIs" dxfId="31" priority="6" operator="lessThan">
      <formula>0</formula>
    </cfRule>
  </conditionalFormatting>
  <conditionalFormatting sqref="H36:I36">
    <cfRule type="cellIs" dxfId="30" priority="7" operator="lessThan">
      <formula>0</formula>
    </cfRule>
  </conditionalFormatting>
  <conditionalFormatting sqref="H38:I38 H40:I40">
    <cfRule type="cellIs" dxfId="29" priority="8" operator="lessThan">
      <formula>0</formula>
    </cfRule>
  </conditionalFormatting>
  <conditionalFormatting sqref="J36:K36">
    <cfRule type="cellIs" dxfId="28" priority="9" operator="lessThan">
      <formula>0</formula>
    </cfRule>
  </conditionalFormatting>
  <conditionalFormatting sqref="J38:K38 J40:K40">
    <cfRule type="cellIs" dxfId="27" priority="10" operator="lessThan">
      <formula>0</formula>
    </cfRule>
  </conditionalFormatting>
  <pageMargins left="0.511811024" right="0.511811024" top="0.78740157499999996" bottom="0.78740157499999996" header="0" footer="0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Diário</vt:lpstr>
      <vt:lpstr>1 semestre</vt:lpstr>
      <vt:lpstr>2 semestre</vt:lpstr>
      <vt:lpstr>Mensal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Flávia Alessandra Ferreira</dc:creator>
  <cp:lastModifiedBy>Formula</cp:lastModifiedBy>
  <dcterms:created xsi:type="dcterms:W3CDTF">2022-01-12T14:31:52Z</dcterms:created>
  <dcterms:modified xsi:type="dcterms:W3CDTF">2022-02-03T20:22:18Z</dcterms:modified>
</cp:coreProperties>
</file>